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dc01\control_interno\AInformacion\Plan Mejoramiento\CGR\Plan Mejoramiento 2022\Seguimiento\"/>
    </mc:Choice>
  </mc:AlternateContent>
  <bookViews>
    <workbookView xWindow="0" yWindow="0" windowWidth="28800" windowHeight="11805"/>
  </bookViews>
  <sheets>
    <sheet name="F14.1  PLANES DE MEJORAMIENT..." sheetId="1" r:id="rId1"/>
    <sheet name="Acciones Cumplidas" sheetId="2" r:id="rId2"/>
    <sheet name="Resumen " sheetId="3" r:id="rId3"/>
  </sheets>
  <definedNames>
    <definedName name="_xlnm._FilterDatabase" localSheetId="1" hidden="1">'Acciones Cumplidas'!$A$7:$K$7</definedName>
    <definedName name="_xlnm._FilterDatabase" localSheetId="0" hidden="1">'F14.1  PLANES DE MEJORAMIENT...'!$A$10:$IR$19</definedName>
  </definedNames>
  <calcPr calcId="191029"/>
</workbook>
</file>

<file path=xl/calcChain.xml><?xml version="1.0" encoding="utf-8"?>
<calcChain xmlns="http://schemas.openxmlformats.org/spreadsheetml/2006/main">
  <c r="E4" i="3" l="1"/>
  <c r="D4" i="3"/>
  <c r="C4" i="3"/>
  <c r="F4" i="3" l="1"/>
</calcChain>
</file>

<file path=xl/sharedStrings.xml><?xml version="1.0" encoding="utf-8"?>
<sst xmlns="http://schemas.openxmlformats.org/spreadsheetml/2006/main" count="212" uniqueCount="132">
  <si>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</si>
  <si>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</si>
  <si>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</si>
  <si>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</si>
  <si>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</si>
  <si>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</si>
  <si>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</si>
  <si>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</si>
  <si>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</si>
  <si>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</si>
  <si>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</si>
  <si>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</si>
  <si>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</si>
  <si>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</si>
  <si>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</si>
  <si>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</si>
  <si>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</si>
  <si>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</si>
  <si>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</si>
  <si>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</si>
  <si>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</si>
  <si>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</si>
  <si>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</si>
  <si>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</si>
  <si>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</si>
  <si>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</si>
  <si>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FILA_2</t>
  </si>
  <si>
    <t>FILA_3</t>
  </si>
  <si>
    <t>FILA_4</t>
  </si>
  <si>
    <t>FILA_5</t>
  </si>
  <si>
    <t>FILA_6</t>
  </si>
  <si>
    <t>FILA_7</t>
  </si>
  <si>
    <t>FILA_8</t>
  </si>
  <si>
    <t>FILA_9</t>
  </si>
  <si>
    <t>H-5 AP</t>
  </si>
  <si>
    <t>Actividades esenciales de gestión.  Parques Nacionales Naturales de Colombia y las Autoridades Ambientales encargadas de la Administración de las AP  no cuentan con el personal suficiente para gestionar totalmente las necesidades y/o demandas administrativas y operativas del área protegida, acorde con los objetivos de conservación y las complejidades de cada AP</t>
  </si>
  <si>
    <t>Debilidades de PNNC y de las autoridades ambientales para gestionar recursos financieros y humanos suficientes para el cumplimiento de las actividades esenciales en las AP y garantizar una administración efectiva de las AP.</t>
  </si>
  <si>
    <t xml:space="preserve">Fortalecer la demarcación y señalización de las áreas protegidas </t>
  </si>
  <si>
    <t xml:space="preserve">Señalización y demarcación </t>
  </si>
  <si>
    <t>H-6 AP</t>
  </si>
  <si>
    <t>Manejo sostenible de las áreas protegidas. Metodología INDIMAPA, se definió qué actividades esenciales se componen en el desarrollo de los aspectos (recursos financieros, humanos y consolidación territorial al interior de las áreas protegidas)</t>
  </si>
  <si>
    <t xml:space="preserve">Debilidades en la realización, actualización, formalización e incorporación al instrumento o en el plan de manejo de los estudios de capacidad de carga. Debilidades en el seguimiento y monitoreo. Posible fragmentación en la actuación gubernamental y superposición de competencias. Ausencia de la infraestructura soporte y de acceso. </t>
  </si>
  <si>
    <t>Priorizar áreas protegidas para elaborar documento de estudio de capacidad de carga</t>
  </si>
  <si>
    <t>Documento técnico elaborado y socializado</t>
  </si>
  <si>
    <t>Documento Técnico</t>
  </si>
  <si>
    <t xml:space="preserve">Acciones para el fortalecimiento de áreas protegidas enfocadas a obtener estructura satisfactoria </t>
  </si>
  <si>
    <t>Informe de acciones</t>
  </si>
  <si>
    <t xml:space="preserve">Informe </t>
  </si>
  <si>
    <t>H-7 AP</t>
  </si>
  <si>
    <t xml:space="preserve">Instrumentos de planificación y gestión de las AP.  Metodología INDIMAPA, donde se analizó el diseño e implementación de instrumentos de planificación y gestión en las áreas protegidas ( Plan de gestión/instrumentos de planificación y Protección, Investigación y Gestión participativa (comité de gestión)  </t>
  </si>
  <si>
    <t>Debilidades para la adopción de instrumentos que regulen el acceso, la gestión participativa, el uso sostenible y la protección de los recursos naturales en las áreas protegidas y la formalización de los mecanismos existentes en las áreas protegidas e involucrar a las comunidades</t>
  </si>
  <si>
    <t>Acciones de seguimiento y monitoreo a la implementación de los planes de manejo de las 17 áreas protegidas</t>
  </si>
  <si>
    <t>Informe de seguimiento y monitoreo</t>
  </si>
  <si>
    <t>H-8 AP</t>
  </si>
  <si>
    <t>Planes de manejo ambiental de las áreas protegidas. establecer la existencia del instrumento orientador de la gestión de las AP (planes de manejo)</t>
  </si>
  <si>
    <t xml:space="preserve">Debilidades para la adopción y actualización instrumentos, falta de acciones efectivas en las áreas protegidas que no se permite el uso de los recursos naturales, debilidades en el seguimiento y control de las herramientas de planificación de las áreas protegidas, falta de adopción de los PM </t>
  </si>
  <si>
    <t xml:space="preserve">Acciones de restauración a implementar en el áreas protegidas Cerros de San Nicolás de conformidad con el Plan de Manejo, como acción de adaptación al cambio global </t>
  </si>
  <si>
    <t>Acciones de adaptación implementadas dentro de AP</t>
  </si>
  <si>
    <t>Hectáreas restauradas</t>
  </si>
  <si>
    <t>H1 A-AEF</t>
  </si>
  <si>
    <t>Convenio Interadministrativo 482-2018. CORNARE_Municipio de Cocorná, objeto: "Disminución de la contaminación por vertimientos de aguas residuales domésticas en el área rural del municipio de Cocorná, mediante la instalación de tanques sépticos prefabricados en las viviendas aisladas". Sin embargo, en los estudios previos se hace alusión al municipio de San Luis.</t>
  </si>
  <si>
    <t>Falta de control y seguimiento en el proceso contractual que genera confusión en estos procesos y desinformación a los entes de control y a la comunidad en general.</t>
  </si>
  <si>
    <t xml:space="preserve">Fortalecer la revisión y verificación de redacción de los Convenios en las diferentes etapas contractuales, asegurando información real y consistente </t>
  </si>
  <si>
    <t xml:space="preserve">Revisión de información correcta de los  Convenios en las diferentes etapas contractuales </t>
  </si>
  <si>
    <t xml:space="preserve">Documento y Convenios </t>
  </si>
  <si>
    <t>H2 OI-AEF</t>
  </si>
  <si>
    <t>Convenio Interinstitucional 008-2019. Cornare_Alcaldía de San Carlos, para la entrega de la máquina  John Deere Amarillo, línea 690ELC, serial N° DW690EL538149, N° motor  T06068T381326, año de fabricación 1997, decomisada por CORNARE, mediante Resolución  112–0380–2019. Entregada al municipio para realizar obras públicas en el municipio, sin embargo, esta no llegó al municipio.</t>
  </si>
  <si>
    <t>Lo anterior debido a falta de gestión administrativa y deficiencias en el control.  Se valida como Hallazgo administrativo y Otra Incidencia para trasladar a la Contraloría Departamental de Antioquia.</t>
  </si>
  <si>
    <t xml:space="preserve">Verificar la utilización correcta de los productos, elementos, medios o implementos donados a entidades públicas para el cumplimiento de sus funciones, en cumplimiento de lo estipulado en el artículo 47 de la Ley 1333 de 2009 </t>
  </si>
  <si>
    <t xml:space="preserve">Informes </t>
  </si>
  <si>
    <t>H3D-F-AEF</t>
  </si>
  <si>
    <t>Convenio No. 328-2019. Cornare_Municipio de San Rafael, construcción del colector la veta y PTAR zona urbana. PTAR lote CT-2019-001174, entre el 15 de mayo al 5 de junio del 2021 se presenta inundación, produciendo afectaciones y daños como son:  equipos eléctricos en el EBAR, malla de encierro perimetral y reubicación de caseta de operaciones, por valor total de $72.343.334.</t>
  </si>
  <si>
    <t>Debilidades en la planeación, en el seguimiento, supervisión, interventoría y control de proyecto;  que conllevó a que las aguas del rio inundara las instalaciones y produjera las afectaciones y daños en los equipos eléctricos y  riesgo que la construcción presente daños irreversibles. Hallazgo administrativa con presunta connotación disciplinaria y fiscal por $72.343.334.</t>
  </si>
  <si>
    <t>Incluir  dentro del análisis de riesgos de los convenios y/o Contratos Interadministrativos en los que se ejecute obra pública sobre llanura de inundación, acciones que cubran riesgos asociados a eventos naturales</t>
  </si>
  <si>
    <t xml:space="preserve">Incorporación en la matriz de riesgos de los Convenios y/o Contratos Interadministrativos acciones que cubran riesgos asociados a eventos naturales </t>
  </si>
  <si>
    <t xml:space="preserve">Convenios </t>
  </si>
  <si>
    <t>H5_AEF</t>
  </si>
  <si>
    <t>Sistemas de Información. Fuente: Aplicativo Web BPIAC Cornare Se evidenció, que la información contractual que reposa en dicho aplicativo, no se encuentra actualizada dado, que hay contratos que están liquidados y no se reflejan en el aplicativo, hay contratos que muestran avance en el aplicativo, que no corresponde con la ejecución real de los mismos.</t>
  </si>
  <si>
    <t>Falta de actualización y supervisión del aplicativo.  Con el riesgo que se tomen decisiones equivocadas frente a la información reportada. Hallazgo administrativo.</t>
  </si>
  <si>
    <t>Registro real, confiable y oportuno de la información de la Gestión Contractual en el aplicativo Web BPIAC</t>
  </si>
  <si>
    <t>Registro permanente de la información de la Gestión Contractual</t>
  </si>
  <si>
    <t xml:space="preserve">Informes de verificación y control </t>
  </si>
  <si>
    <t xml:space="preserve">CORPORACIÓN AUTÓNOMA REGIONAL DE LAS CUENCAS DE LOS RÍOS NEGRO Y NARE </t>
  </si>
  <si>
    <t>CORNARE</t>
  </si>
  <si>
    <t>INFORME PLAN DE MEJORAMIENTO ACCIONES CUMPLIDAS</t>
  </si>
  <si>
    <t>Dependencias o procesos objeto del seguimiento: Corporativo</t>
  </si>
  <si>
    <t>Código Hallazgo</t>
  </si>
  <si>
    <t>Fecha vigencia Auditoria</t>
  </si>
  <si>
    <t>Fecha de Suscripción plan de mejoramiento</t>
  </si>
  <si>
    <t>Causa Hallazgo</t>
  </si>
  <si>
    <t>Acción de Mejoramiento</t>
  </si>
  <si>
    <t>Descripción de la Actividad</t>
  </si>
  <si>
    <t>Responsable</t>
  </si>
  <si>
    <t>Unidad de medida de la Actividad</t>
  </si>
  <si>
    <t>Fecha Inicio</t>
  </si>
  <si>
    <t>Fecha Fin</t>
  </si>
  <si>
    <t>Evidencia</t>
  </si>
  <si>
    <t>2014-2020</t>
  </si>
  <si>
    <t>2018-2019</t>
  </si>
  <si>
    <t>AUDITORÍA</t>
  </si>
  <si>
    <t>FECHA DE SUSCRIPCIÓN PM</t>
  </si>
  <si>
    <t>HALLAZGOS</t>
  </si>
  <si>
    <t>No. Actividades</t>
  </si>
  <si>
    <t xml:space="preserve">No. Actividades cumplidas </t>
  </si>
  <si>
    <t>No. Actividades en Seguimiento</t>
  </si>
  <si>
    <t>Desempeño de Áreas Protegidas (2014-2020)</t>
  </si>
  <si>
    <t xml:space="preserve">Actuación Especial de Fiscalización </t>
  </si>
  <si>
    <t>Totales</t>
  </si>
  <si>
    <t>FILA_1</t>
  </si>
  <si>
    <t xml:space="preserve">Subdirección de Planeación 
Oficina Jurídica </t>
  </si>
  <si>
    <t xml:space="preserve">Subdirección de Planeación
Unidad Financiera 
Oficina Jurídica </t>
  </si>
  <si>
    <t>AP Sin demarcación y sin señalización. 37 Yeguas, 77 Cuchillas Los Cedros.  
(anexo 2-cuadro 8. Pág. 89)</t>
  </si>
  <si>
    <t>AP que no cuentan con estudio de capacidad de carga. 23 Cañones de los ríos melcocho y Santo Domingo, 24 Cuchilla de El Tigre, El Calón y la Osa, 25 Playas, 57 Bosques, Mármoles y Pantágoras, 58 Cerros de San Nicolás, 60 Embalse Penol Guatapé y cuenca alta del rio Guatapé, 61 Las Camelias, 62 Paramo de vida Maitamá – Sonsón, 63 San Miguel, 64 San Pedro.  
(anexo3-cuadro 1. Pág. 95).</t>
  </si>
  <si>
    <t>AP con estructura no satisfactoria 41 Cañones de los ríos melcocho y Santo Domingo, 42 Cuchilla de El Tigre, El Calón y la Osa, 43 Playas, 74 Bosques, Mármoles y Pantágoras, 75 Cerros de San Nicolás, 77 Embalse Penol Guatapé y cuenca alta del rio Guatapé, 78 Las Camelias, 79 Paramo de vida Maitamá – Sonsón, 80 San Miguel, 81 San Pedro. 
(anexo3-cuadro 04. Pág. 97).</t>
  </si>
  <si>
    <t xml:space="preserve">AP sin instrumento para fiscalización y emergencias.
(anexo4-cuadro 3. Pág. 110-111)
</t>
  </si>
  <si>
    <t>ÁREAS PROTEGIDAS</t>
  </si>
  <si>
    <t>Informes de control y seguimiento con el fin de verificar la utilización correcta de elementos, medios o implementos donados a entidades públicas</t>
  </si>
  <si>
    <t>NO APLICA</t>
  </si>
  <si>
    <t>Subdirección de Recursos Naturales
Grupo de Bosques y Biodiversidad.</t>
  </si>
  <si>
    <t xml:space="preserve">AP con PMA con inclusión parcial de adaptación al cambio global. 47 Cerros de San Nicolás.
Para el DRMI Cerros de San Nicolás, durante la vigencia 2022, se adelantaron acciones de restauración en 46 hectáreas, una hectárea más de la meta propuesta.   </t>
  </si>
  <si>
    <t xml:space="preserve">Supervisores (a través de María Gardenia Rivera Noreña y Beatriz Tamayo) y Oficina Jurídica </t>
  </si>
  <si>
    <t>Convenios y/o Contratos en los que se ejecuta obra pública, se incorpora en la matriz de riesgos, los eventuales naturales susceptible de materialización (monitoreo-seguimiento) y constitución de garantías, correspondientes a la calidad y funcionamiento de la obra. Z:\AInformacion\Plan Mejoramiento\CGR\Plan Mejoramiento 2022\Seguimiento\Evidencias_2020-2022\Evidencias AEF\H3_A-D-F.</t>
  </si>
  <si>
    <t>Aplicativo Web BPIAC en el cual se tiene la trazabilidad de los proyectos desde su elaboración hasta la liquidación de los mismos; desde éste se generan igualmente reportes para rendir cuenta a entes de control, sobre la ejecución física y financiera (fuentes y usos de financiación de los recursos, proyectos de obras de infraestructura; avance físico y financiero,  proyectado y real) de tal manera que se pueda identificar si los proyectos se encuentran en ejecución o ya están liquidados.  El avance financiero se calcula de manera automática  mediante cruce con los comprobantes de egreso. 
Adicionalmente, mediante los comités directivos y respecto de la información sobre la gestión contractual que se debe presentar mensualmente a la CGR, se realiza el monitoreo y seguimiento al diligenciamiento del SIRECI, producto de los cuales se solicita permanentemente a supervisores mantener cumplir con el diligenciamiento oportuno de la información de los convenios y contratos.
Flujograma Banco de Proyectos y reporte de trazabilidad de los proyectos (según se requiera.  Evidencias; \\Cordc01\control_interno\AInformacion\Plan Mejoramiento\CGR\Plan Mejoramiento 2022\Seguimiento\Evidencias AEF\H5_A.</t>
  </si>
  <si>
    <t>AP con PMA con inclusión parcial de adaptación al cambio global. 47 Cerros de San Nicolás.</t>
  </si>
  <si>
    <t>Desde la Web BPIAC (https://cornare.cornare.gov.co/bpiac/Paginas/ConsultarPagos.aspx) , se ha desarrollado el enlace directo para la revisión de los estudios previos definitivos antes del correspondiente registro del consecutivo de la Hoja de Ruta, lo que permite realizar una revisión desde el ejercicio del Banco de Proyectos, enfocando la revisión en los apartes correspondientes con la articulación a la Estrategia, Programa y Proyecto PAI, además de los componentes de financiación, lo que contribuye a la identificación de desviaciones por errores de digitación.
Igualmente se han realizado jornadas de capacitación en temas contractuales para fortalecer competencias de los funcionarios y colaboradores. 
Así mismo se ha publicado en la red institucional la información básica del proceso contractual, para su consulta y actividad de control por parte de cada uno de los servidores y colaboradores (\\CORDC01\contratos_digitalizados\2022)</t>
  </si>
  <si>
    <t>Para el DRMI Cerros de San Nicolás, durante las vigencias 2021 y 2022, se adelantaron acciones de restauración en 46 hectáreas, una hectárea más de la meta propuesta a través de "Sembratón" y suscripción de Convenios.  Ver evidencia en la siguiente ruta: Z:\AInformacion\Plan Mejoramiento\CGR\Plan Mejoramiento 2022\Seguimiento\Evidencias_2020-2022\Evidencias PM Areas Protegidas\H-8</t>
  </si>
  <si>
    <t>Archivo en Excel para el monitoreo y seguimiento a las iniciativas, gestiones e inversiones que realiza la Corporación en AP para el fortalecimiento y adquisicion de estructuras satisfactorias.  Ver evidencias ruta: Z:\AInformacion\Plan Mejoramiento\CGR\Plan Mejoramiento 2022\Seguimiento\Evidencias_2020-2022\Evidencias PM Areas Protegidas\H-6-7_Seguimiento_PlanesManejo_AP-2021</t>
  </si>
  <si>
    <t>Documentos de estudio de la Capacidad de Cargas de las AP "Cañones de los Ríos Melcocho y Santo Domindo" y "Bosques, Mármoles y Pantágoras", los cuales fueron debidamente socializados.  Ver evidencias en la siguiente ruta: Z:\AInformacion\Plan Mejoramiento\CGR\Plan Mejoramiento 2022\Seguimiento\Evidencias_2020-2022\Evidencias PM Areas Protegidas\Fila12_H6_CapacidadCarga</t>
  </si>
  <si>
    <t>Mediante la ejecución de los Convenios 323-2021 y 356-2022, se instalaron las vallas en las áreas protegidas Yeguas y Cuchillas Los Cedros, fortaleciendo la demarcación y señalización. Ver evidencias en la siguiente ruta: Z:\AInformacion\Plan Mejoramiento\CGR\Plan Mejoramiento 2022\Seguimiento\Evidencias_2020-2022\Evidencias PM Areas Protegidas</t>
  </si>
  <si>
    <t>12 oficios a las administraciones municipales en los cuales se solicitó informar sobre la utilización de material vegetal donado; igualmente se realizó visita y se generaron 9 conceptos técnicos de seguimiento a la utilización de los productos donados.  Evidencia: Z:\AInformacion\Plan Mejoramiento\CGR\Plan Mejoramiento 2022\Seguimiento\Evidencias_2020-2022\Evidencias AEF\H2-OI-AEF.</t>
  </si>
  <si>
    <t>Fecha corte del informe: diciembre 30 de 2022</t>
  </si>
  <si>
    <t>Fecha de revisión acciones cumplidas:  Enero 6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</si>
</sst>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x14ac:knownFonts="1">
    <font>
      <sz val="11"/>
      <color indexed="8"/>
      <name val="Calibri"/>
      <family val="2"/>
      <scheme val="minor"/>
    </font>
    <font>
      <b/>
      <sz val="11"/>
      <color indexed="9"/>
      <name val="Calibri"/>
      <family val="2"/>
    </font>
    <font>
      <b/>
      <sz val="11"/>
      <color indexed="8"/>
      <name val="Calibri"/>
      <family val="2"/>
    </font>
    <font>
      <b/>
      <sz val="10"/>
      <name val="Arial"/>
      <family val="2"/>
    </font>
    <font>
      <sz val="11"/>
      <name val="Calibri"/>
      <family val="2"/>
      <scheme val="minor"/>
    </font>
    <font>
      <sz val="10"/>
      <name val="Calibri"/>
      <family val="2"/>
      <scheme val="minor"/>
    </font>
    <font>
      <b/>
      <sz val="9"/>
      <color theme="0"/>
      <name val="Century Gothic"/>
      <family val="2"/>
    </font>
    <font>
      <sz val="11"/>
      <color rgb="FF000000"/>
      <name val="Arial Narrow"/>
      <family val="2"/>
    </font>
    <font>
      <sz val="10"/>
      <color theme="1"/>
      <name val="Arial Narrow"/>
      <family val="2"/>
    </font>
    <font>
      <sz val="11"/>
      <color indexed="8"/>
      <name val="Arial Narrow"/>
      <family val="2"/>
    </font>
    <font>
      <b/>
      <sz val="11"/>
      <color indexed="8"/>
      <name val="Arial Narrow"/>
      <family val="2"/>
    </font>
    <font>
      <b/>
      <sz val="11"/>
      <color rgb="FF000000"/>
      <name val="Arial Narrow"/>
      <family val="2"/>
    </font>
    <font>
      <sz val="11"/>
      <color theme="4"/>
      <name val="Calibri"/>
      <family val="2"/>
      <scheme val="minor"/>
    </font>
    <font>
      <b/>
      <sz val="11"/>
      <color theme="4"/>
      <name val="Calibri"/>
      <family val="2"/>
      <scheme val="minor"/>
    </font>
    <font>
      <b/>
      <sz val="11"/>
      <color theme="0"/>
      <name val="Calibri"/>
      <family val="2"/>
      <scheme val="minor"/>
    </font>
    <font>
      <b/>
      <sz val="11"/>
      <color theme="0"/>
      <name val="Calibri"/>
      <family val="2"/>
    </font>
    <font>
      <b/>
      <sz val="14"/>
      <name val="Calibri Light"/>
      <family val="2"/>
    </font>
    <font>
      <sz val="12"/>
      <name val="Calibri Light"/>
      <family val="2"/>
    </font>
    <font>
      <b/>
      <sz val="11"/>
      <name val="Calibri"/>
      <family val="2"/>
      <scheme val="minor"/>
    </font>
    <font>
      <b/>
      <sz val="10"/>
      <name val="Calibri"/>
      <family val="2"/>
      <scheme val="minor"/>
    </font>
    <font>
      <sz val="11"/>
      <color indexed="9"/>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4" tint="0.79998168889431442"/>
        <bgColor indexed="64"/>
      </patternFill>
    </fill>
    <fill>
      <patternFill patternType="solid">
        <fgColor theme="0"/>
        <bgColor indexed="64"/>
      </patternFill>
    </fill>
    <fill>
      <patternFill patternType="solid">
        <fgColor rgb="FF009999"/>
        <bgColor indexed="64"/>
      </patternFill>
    </fill>
  </fills>
  <borders count="1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diagonal/>
    </border>
    <border>
      <left style="thin">
        <color rgb="FF00B050"/>
      </left>
      <right style="thin">
        <color rgb="FF00B050"/>
      </right>
      <top style="thin">
        <color rgb="FF00B050"/>
      </top>
      <bottom/>
      <diagonal/>
    </border>
    <border>
      <left style="medium">
        <color rgb="FF00B050"/>
      </left>
      <right style="thin">
        <color rgb="FF00B050"/>
      </right>
      <top style="medium">
        <color rgb="FF00B050"/>
      </top>
      <bottom style="medium">
        <color rgb="FF00B050"/>
      </bottom>
      <diagonal/>
    </border>
    <border>
      <left style="thin">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0" xfId="0" applyAlignment="1">
      <alignment horizontal="justify"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5" fillId="0" borderId="0" xfId="0" applyFont="1"/>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0" borderId="8" xfId="0" applyFont="1" applyBorder="1" applyAlignment="1">
      <alignment horizontal="justify" vertical="center" wrapText="1"/>
    </xf>
    <xf numFmtId="14" fontId="8" fillId="5" borderId="9" xfId="0" applyNumberFormat="1"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1" xfId="0" applyFont="1" applyBorder="1" applyAlignment="1">
      <alignment horizontal="justify" vertical="center" wrapText="1"/>
    </xf>
    <xf numFmtId="14" fontId="8" fillId="5" borderId="12" xfId="0" applyNumberFormat="1" applyFont="1" applyFill="1" applyBorder="1" applyAlignment="1">
      <alignment horizontal="center" vertical="center"/>
    </xf>
    <xf numFmtId="0" fontId="7" fillId="0" borderId="12" xfId="0" applyFont="1" applyBorder="1" applyAlignment="1">
      <alignment horizontal="center"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3" borderId="2" xfId="0" applyFont="1" applyFill="1" applyBorder="1" applyAlignment="1" applyProtection="1">
      <alignment horizontal="justify" vertical="center" wrapText="1"/>
      <protection locked="0"/>
    </xf>
    <xf numFmtId="0" fontId="4" fillId="3" borderId="16" xfId="0" applyFont="1" applyFill="1" applyBorder="1" applyAlignment="1" applyProtection="1">
      <alignment horizontal="justify" vertical="center" wrapText="1"/>
      <protection locked="0"/>
    </xf>
    <xf numFmtId="0" fontId="12" fillId="0" borderId="0" xfId="0" applyFont="1" applyAlignment="1">
      <alignment horizontal="justify" vertical="center" wrapText="1"/>
    </xf>
    <xf numFmtId="0" fontId="13" fillId="0" borderId="0" xfId="0" applyFont="1" applyAlignment="1">
      <alignment horizontal="center" vertical="center" wrapText="1"/>
    </xf>
    <xf numFmtId="164"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0" xfId="0" applyFont="1" applyAlignment="1">
      <alignment horizontal="justify" vertical="center" wrapText="1"/>
    </xf>
    <xf numFmtId="0" fontId="1"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5" fillId="5" borderId="0" xfId="0" applyFont="1" applyFill="1"/>
    <xf numFmtId="0" fontId="5" fillId="0" borderId="0" xfId="0" applyFont="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20" fillId="2" borderId="2" xfId="0" applyFont="1" applyFill="1" applyBorder="1" applyAlignment="1">
      <alignment horizontal="center" vertical="center"/>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xf>
    <xf numFmtId="0" fontId="0" fillId="0" borderId="0" xfId="0" applyFont="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8" fillId="3" borderId="16" xfId="0" applyFont="1" applyFill="1" applyBorder="1" applyAlignment="1" applyProtection="1">
      <alignment horizontal="center" vertical="center" wrapText="1"/>
      <protection locked="0"/>
    </xf>
    <xf numFmtId="14" fontId="5" fillId="0" borderId="16" xfId="0" applyNumberFormat="1" applyFont="1" applyBorder="1" applyAlignment="1">
      <alignment horizontal="center" vertical="center"/>
    </xf>
    <xf numFmtId="0" fontId="4" fillId="0" borderId="16" xfId="0" applyFont="1" applyBorder="1" applyAlignment="1">
      <alignment horizontal="justify" vertical="center" wrapText="1"/>
    </xf>
    <xf numFmtId="0" fontId="4" fillId="5" borderId="16" xfId="0" applyFont="1" applyFill="1" applyBorder="1" applyAlignment="1" applyProtection="1">
      <alignment horizontal="center" vertical="center" wrapText="1"/>
      <protection locked="0"/>
    </xf>
    <xf numFmtId="164" fontId="4" fillId="3" borderId="16" xfId="0" applyNumberFormat="1" applyFont="1" applyFill="1" applyBorder="1" applyAlignment="1" applyProtection="1">
      <alignment horizontal="center" vertical="center" wrapText="1"/>
      <protection locked="0"/>
    </xf>
    <xf numFmtId="0" fontId="5" fillId="0" borderId="16" xfId="0" applyFont="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17"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04"/>
  <sheetViews>
    <sheetView tabSelected="1" view="pageBreakPreview" topLeftCell="E1" zoomScale="90" zoomScaleNormal="80" zoomScaleSheetLayoutView="90" workbookViewId="0">
      <selection activeCell="M12" sqref="M12"/>
    </sheetView>
  </sheetViews>
  <sheetFormatPr baseColWidth="10" defaultColWidth="9.140625" defaultRowHeight="15" x14ac:dyDescent="0.25"/>
  <cols>
    <col min="1" max="1" width="9.140625" style="38"/>
    <col min="2" max="2" width="20.7109375" style="45" customWidth="1"/>
    <col min="3" max="3" width="27" customWidth="1"/>
    <col min="4" max="4" width="22.7109375" style="46" customWidth="1"/>
    <col min="5" max="5" width="42.7109375" customWidth="1"/>
    <col min="6" max="6" width="38" customWidth="1"/>
    <col min="7" max="7" width="26.7109375" customWidth="1"/>
    <col min="8" max="8" width="23" customWidth="1"/>
    <col min="9" max="9" width="19" customWidth="1"/>
    <col min="10" max="10" width="14.7109375" style="7" customWidth="1"/>
    <col min="11" max="13" width="19" style="7" customWidth="1"/>
    <col min="14" max="14" width="14.42578125" style="7" customWidth="1"/>
    <col min="15" max="15" width="55" customWidth="1"/>
    <col min="16" max="16" width="29.28515625" customWidth="1"/>
    <col min="17" max="17" width="48.85546875" customWidth="1"/>
    <col min="18" max="251" width="14" customWidth="1"/>
    <col min="252" max="252" width="8.7109375" customWidth="1"/>
    <col min="253" max="253" width="11.85546875" customWidth="1"/>
    <col min="254" max="254" width="24" customWidth="1"/>
    <col min="255" max="255" width="3.28515625" customWidth="1"/>
  </cols>
  <sheetData>
    <row r="1" spans="1:17" x14ac:dyDescent="0.25">
      <c r="B1" s="32" t="s">
        <v>0</v>
      </c>
      <c r="C1" s="1">
        <v>53</v>
      </c>
      <c r="D1" s="41" t="s">
        <v>1</v>
      </c>
    </row>
    <row r="2" spans="1:17" x14ac:dyDescent="0.25">
      <c r="B2" s="32" t="s">
        <v>2</v>
      </c>
      <c r="C2" s="1">
        <v>400</v>
      </c>
      <c r="D2" s="41" t="s">
        <v>3</v>
      </c>
    </row>
    <row r="3" spans="1:17" x14ac:dyDescent="0.25">
      <c r="B3" s="32" t="s">
        <v>4</v>
      </c>
      <c r="C3" s="1">
        <v>1</v>
      </c>
    </row>
    <row r="4" spans="1:17" x14ac:dyDescent="0.25">
      <c r="B4" s="32" t="s">
        <v>5</v>
      </c>
      <c r="C4" s="1">
        <v>103</v>
      </c>
    </row>
    <row r="5" spans="1:17" x14ac:dyDescent="0.25">
      <c r="B5" s="32" t="s">
        <v>6</v>
      </c>
      <c r="C5" s="2">
        <v>44926</v>
      </c>
    </row>
    <row r="6" spans="1:17" x14ac:dyDescent="0.25">
      <c r="B6" s="32" t="s">
        <v>7</v>
      </c>
      <c r="C6" s="1">
        <v>6</v>
      </c>
      <c r="D6" s="41" t="s">
        <v>8</v>
      </c>
    </row>
    <row r="8" spans="1:17" x14ac:dyDescent="0.25">
      <c r="A8" s="33" t="s">
        <v>9</v>
      </c>
      <c r="B8" s="56" t="s">
        <v>10</v>
      </c>
      <c r="C8" s="57"/>
      <c r="D8" s="57"/>
      <c r="E8" s="57"/>
      <c r="F8" s="57"/>
      <c r="G8" s="57"/>
      <c r="H8" s="57"/>
      <c r="I8" s="57"/>
      <c r="J8" s="57"/>
      <c r="K8" s="57"/>
      <c r="L8" s="57"/>
      <c r="M8" s="57"/>
      <c r="N8" s="57"/>
      <c r="O8" s="57"/>
    </row>
    <row r="9" spans="1:17" s="4" customFormat="1" x14ac:dyDescent="0.25">
      <c r="A9" s="39"/>
      <c r="B9" s="42"/>
      <c r="C9" s="5">
        <v>4</v>
      </c>
      <c r="D9" s="47">
        <v>8</v>
      </c>
      <c r="E9" s="5">
        <v>12</v>
      </c>
      <c r="F9" s="5">
        <v>16</v>
      </c>
      <c r="G9" s="5">
        <v>20</v>
      </c>
      <c r="H9" s="5">
        <v>24</v>
      </c>
      <c r="I9" s="5">
        <v>28</v>
      </c>
      <c r="J9" s="5">
        <v>31</v>
      </c>
      <c r="K9" s="5">
        <v>32</v>
      </c>
      <c r="L9" s="5">
        <v>36</v>
      </c>
      <c r="M9" s="5">
        <v>40</v>
      </c>
      <c r="N9" s="5">
        <v>44</v>
      </c>
      <c r="O9" s="5">
        <v>48</v>
      </c>
    </row>
    <row r="10" spans="1:17" s="4" customFormat="1" ht="60" x14ac:dyDescent="0.25">
      <c r="A10" s="40"/>
      <c r="B10" s="43"/>
      <c r="C10" s="6" t="s">
        <v>11</v>
      </c>
      <c r="D10" s="48" t="s">
        <v>12</v>
      </c>
      <c r="E10" s="6" t="s">
        <v>13</v>
      </c>
      <c r="F10" s="6" t="s">
        <v>14</v>
      </c>
      <c r="G10" s="6" t="s">
        <v>15</v>
      </c>
      <c r="H10" s="6" t="s">
        <v>16</v>
      </c>
      <c r="I10" s="6" t="s">
        <v>17</v>
      </c>
      <c r="J10" s="6" t="s">
        <v>18</v>
      </c>
      <c r="K10" s="6" t="s">
        <v>19</v>
      </c>
      <c r="L10" s="6" t="s">
        <v>20</v>
      </c>
      <c r="M10" s="6" t="s">
        <v>21</v>
      </c>
      <c r="N10" s="6" t="s">
        <v>22</v>
      </c>
      <c r="O10" s="6" t="s">
        <v>23</v>
      </c>
      <c r="P10" s="6" t="s">
        <v>115</v>
      </c>
      <c r="Q10" s="27"/>
    </row>
    <row r="11" spans="1:17" s="3" customFormat="1" ht="135" x14ac:dyDescent="0.25">
      <c r="A11" s="34">
        <v>1</v>
      </c>
      <c r="B11" s="44" t="s">
        <v>108</v>
      </c>
      <c r="C11" s="24" t="s">
        <v>25</v>
      </c>
      <c r="D11" s="29" t="s">
        <v>34</v>
      </c>
      <c r="E11" s="24" t="s">
        <v>35</v>
      </c>
      <c r="F11" s="24" t="s">
        <v>36</v>
      </c>
      <c r="G11" s="24" t="s">
        <v>37</v>
      </c>
      <c r="H11" s="24" t="s">
        <v>38</v>
      </c>
      <c r="I11" s="24" t="s">
        <v>38</v>
      </c>
      <c r="J11" s="30">
        <v>2</v>
      </c>
      <c r="K11" s="28">
        <v>44383</v>
      </c>
      <c r="L11" s="28">
        <v>44926</v>
      </c>
      <c r="M11" s="29">
        <v>77.571428571428569</v>
      </c>
      <c r="N11" s="29">
        <v>2</v>
      </c>
      <c r="O11" s="25" t="s">
        <v>128</v>
      </c>
      <c r="P11" s="25" t="s">
        <v>111</v>
      </c>
      <c r="Q11" s="26"/>
    </row>
    <row r="12" spans="1:17" s="3" customFormat="1" ht="210" x14ac:dyDescent="0.25">
      <c r="A12" s="34">
        <v>2</v>
      </c>
      <c r="B12" s="44" t="s">
        <v>26</v>
      </c>
      <c r="C12" s="24" t="s">
        <v>25</v>
      </c>
      <c r="D12" s="29" t="s">
        <v>39</v>
      </c>
      <c r="E12" s="24" t="s">
        <v>40</v>
      </c>
      <c r="F12" s="24" t="s">
        <v>41</v>
      </c>
      <c r="G12" s="24" t="s">
        <v>42</v>
      </c>
      <c r="H12" s="24" t="s">
        <v>43</v>
      </c>
      <c r="I12" s="24" t="s">
        <v>44</v>
      </c>
      <c r="J12" s="30">
        <v>2</v>
      </c>
      <c r="K12" s="28">
        <v>44386</v>
      </c>
      <c r="L12" s="28">
        <v>44926</v>
      </c>
      <c r="M12" s="29">
        <v>77.142857142857139</v>
      </c>
      <c r="N12" s="29">
        <v>2</v>
      </c>
      <c r="O12" s="25" t="s">
        <v>127</v>
      </c>
      <c r="P12" s="25" t="s">
        <v>112</v>
      </c>
      <c r="Q12" s="26"/>
    </row>
    <row r="13" spans="1:17" s="3" customFormat="1" ht="210" x14ac:dyDescent="0.25">
      <c r="A13" s="34">
        <v>3</v>
      </c>
      <c r="B13" s="44" t="s">
        <v>27</v>
      </c>
      <c r="C13" s="24" t="s">
        <v>25</v>
      </c>
      <c r="D13" s="29" t="s">
        <v>39</v>
      </c>
      <c r="E13" s="24" t="s">
        <v>40</v>
      </c>
      <c r="F13" s="24" t="s">
        <v>41</v>
      </c>
      <c r="G13" s="24" t="s">
        <v>45</v>
      </c>
      <c r="H13" s="24" t="s">
        <v>46</v>
      </c>
      <c r="I13" s="24" t="s">
        <v>47</v>
      </c>
      <c r="J13" s="30">
        <v>2</v>
      </c>
      <c r="K13" s="28">
        <v>44383</v>
      </c>
      <c r="L13" s="28">
        <v>44926</v>
      </c>
      <c r="M13" s="29">
        <v>77.571428571428569</v>
      </c>
      <c r="N13" s="29">
        <v>2</v>
      </c>
      <c r="O13" s="25" t="s">
        <v>126</v>
      </c>
      <c r="P13" s="25" t="s">
        <v>113</v>
      </c>
      <c r="Q13" s="26"/>
    </row>
    <row r="14" spans="1:17" s="3" customFormat="1" ht="120" x14ac:dyDescent="0.25">
      <c r="A14" s="34">
        <v>4</v>
      </c>
      <c r="B14" s="44" t="s">
        <v>28</v>
      </c>
      <c r="C14" s="24" t="s">
        <v>25</v>
      </c>
      <c r="D14" s="29" t="s">
        <v>48</v>
      </c>
      <c r="E14" s="24" t="s">
        <v>49</v>
      </c>
      <c r="F14" s="24" t="s">
        <v>50</v>
      </c>
      <c r="G14" s="24" t="s">
        <v>51</v>
      </c>
      <c r="H14" s="24" t="s">
        <v>52</v>
      </c>
      <c r="I14" s="24" t="s">
        <v>47</v>
      </c>
      <c r="J14" s="30">
        <v>2</v>
      </c>
      <c r="K14" s="28">
        <v>44383</v>
      </c>
      <c r="L14" s="28">
        <v>44926</v>
      </c>
      <c r="M14" s="29">
        <v>77.571428571428569</v>
      </c>
      <c r="N14" s="29">
        <v>2</v>
      </c>
      <c r="O14" s="25" t="s">
        <v>126</v>
      </c>
      <c r="P14" s="25" t="s">
        <v>114</v>
      </c>
      <c r="Q14" s="26"/>
    </row>
    <row r="15" spans="1:17" s="3" customFormat="1" ht="150" x14ac:dyDescent="0.25">
      <c r="A15" s="34">
        <v>5</v>
      </c>
      <c r="B15" s="44" t="s">
        <v>29</v>
      </c>
      <c r="C15" s="24" t="s">
        <v>25</v>
      </c>
      <c r="D15" s="29" t="s">
        <v>53</v>
      </c>
      <c r="E15" s="24" t="s">
        <v>54</v>
      </c>
      <c r="F15" s="24" t="s">
        <v>55</v>
      </c>
      <c r="G15" s="24" t="s">
        <v>56</v>
      </c>
      <c r="H15" s="24" t="s">
        <v>57</v>
      </c>
      <c r="I15" s="24" t="s">
        <v>58</v>
      </c>
      <c r="J15" s="30">
        <v>45</v>
      </c>
      <c r="K15" s="28">
        <v>43831</v>
      </c>
      <c r="L15" s="28">
        <v>44926</v>
      </c>
      <c r="M15" s="29">
        <v>156.42857142857142</v>
      </c>
      <c r="N15" s="29">
        <v>45</v>
      </c>
      <c r="O15" s="25" t="s">
        <v>125</v>
      </c>
      <c r="P15" s="25" t="s">
        <v>119</v>
      </c>
      <c r="Q15" s="26"/>
    </row>
    <row r="16" spans="1:17" s="3" customFormat="1" ht="315" x14ac:dyDescent="0.25">
      <c r="A16" s="34">
        <v>6</v>
      </c>
      <c r="B16" s="44" t="s">
        <v>30</v>
      </c>
      <c r="C16" s="24" t="s">
        <v>25</v>
      </c>
      <c r="D16" s="29" t="s">
        <v>59</v>
      </c>
      <c r="E16" s="24" t="s">
        <v>60</v>
      </c>
      <c r="F16" s="24" t="s">
        <v>61</v>
      </c>
      <c r="G16" s="24" t="s">
        <v>62</v>
      </c>
      <c r="H16" s="24" t="s">
        <v>63</v>
      </c>
      <c r="I16" s="24" t="s">
        <v>64</v>
      </c>
      <c r="J16" s="30">
        <v>1</v>
      </c>
      <c r="K16" s="28">
        <v>44562</v>
      </c>
      <c r="L16" s="28">
        <v>44926</v>
      </c>
      <c r="M16" s="29">
        <v>52</v>
      </c>
      <c r="N16" s="29">
        <v>1</v>
      </c>
      <c r="O16" s="52" t="s">
        <v>124</v>
      </c>
      <c r="P16" s="31"/>
      <c r="Q16" s="26"/>
    </row>
    <row r="17" spans="1:17" s="3" customFormat="1" ht="150" x14ac:dyDescent="0.25">
      <c r="A17" s="34">
        <v>7</v>
      </c>
      <c r="B17" s="44" t="s">
        <v>31</v>
      </c>
      <c r="C17" s="24" t="s">
        <v>25</v>
      </c>
      <c r="D17" s="29" t="s">
        <v>65</v>
      </c>
      <c r="E17" s="24" t="s">
        <v>66</v>
      </c>
      <c r="F17" s="24" t="s">
        <v>67</v>
      </c>
      <c r="G17" s="24" t="s">
        <v>68</v>
      </c>
      <c r="H17" s="24" t="s">
        <v>116</v>
      </c>
      <c r="I17" s="24" t="s">
        <v>69</v>
      </c>
      <c r="J17" s="30">
        <v>12</v>
      </c>
      <c r="K17" s="28">
        <v>44562</v>
      </c>
      <c r="L17" s="28">
        <v>44926</v>
      </c>
      <c r="M17" s="29">
        <v>52</v>
      </c>
      <c r="N17" s="29">
        <v>12</v>
      </c>
      <c r="O17" s="25" t="s">
        <v>129</v>
      </c>
      <c r="P17" s="31"/>
    </row>
    <row r="18" spans="1:17" s="3" customFormat="1" ht="150" x14ac:dyDescent="0.25">
      <c r="A18" s="34">
        <v>8</v>
      </c>
      <c r="B18" s="44" t="s">
        <v>32</v>
      </c>
      <c r="C18" s="24" t="s">
        <v>25</v>
      </c>
      <c r="D18" s="29" t="s">
        <v>70</v>
      </c>
      <c r="E18" s="24" t="s">
        <v>71</v>
      </c>
      <c r="F18" s="24" t="s">
        <v>72</v>
      </c>
      <c r="G18" s="24" t="s">
        <v>73</v>
      </c>
      <c r="H18" s="24" t="s">
        <v>74</v>
      </c>
      <c r="I18" s="24" t="s">
        <v>75</v>
      </c>
      <c r="J18" s="30">
        <v>1</v>
      </c>
      <c r="K18" s="28">
        <v>44562</v>
      </c>
      <c r="L18" s="28">
        <v>44926</v>
      </c>
      <c r="M18" s="29">
        <v>52</v>
      </c>
      <c r="N18" s="29">
        <v>1</v>
      </c>
      <c r="O18" s="52" t="s">
        <v>121</v>
      </c>
      <c r="P18" s="31"/>
      <c r="Q18" s="26"/>
    </row>
    <row r="19" spans="1:17" s="3" customFormat="1" ht="345" x14ac:dyDescent="0.25">
      <c r="A19" s="34">
        <v>9</v>
      </c>
      <c r="B19" s="44" t="s">
        <v>33</v>
      </c>
      <c r="C19" s="24" t="s">
        <v>25</v>
      </c>
      <c r="D19" s="29" t="s">
        <v>76</v>
      </c>
      <c r="E19" s="24" t="s">
        <v>77</v>
      </c>
      <c r="F19" s="24" t="s">
        <v>78</v>
      </c>
      <c r="G19" s="24" t="s">
        <v>79</v>
      </c>
      <c r="H19" s="24" t="s">
        <v>80</v>
      </c>
      <c r="I19" s="24" t="s">
        <v>81</v>
      </c>
      <c r="J19" s="30">
        <v>5</v>
      </c>
      <c r="K19" s="28">
        <v>44562</v>
      </c>
      <c r="L19" s="28">
        <v>44926</v>
      </c>
      <c r="M19" s="29">
        <v>52</v>
      </c>
      <c r="N19" s="29">
        <v>5</v>
      </c>
      <c r="O19" s="25" t="s">
        <v>122</v>
      </c>
      <c r="P19" s="31"/>
    </row>
    <row r="351003" spans="1:1" x14ac:dyDescent="0.25">
      <c r="A351003" s="38" t="s">
        <v>24</v>
      </c>
    </row>
    <row r="351004" spans="1:1" x14ac:dyDescent="0.25">
      <c r="A351004" s="38" t="s">
        <v>25</v>
      </c>
    </row>
  </sheetData>
  <autoFilter ref="A10:IR19"/>
  <mergeCells count="1">
    <mergeCell ref="B8:O8"/>
  </mergeCells>
  <dataValidations xWindow="1174" yWindow="662"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P15 O17:O19">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6"/>
  <sheetViews>
    <sheetView topLeftCell="A15" zoomScale="90" zoomScaleNormal="90" workbookViewId="0">
      <selection activeCell="K8" sqref="K8:K16"/>
    </sheetView>
  </sheetViews>
  <sheetFormatPr baseColWidth="10" defaultColWidth="11.7109375" defaultRowHeight="177" customHeight="1" x14ac:dyDescent="0.2"/>
  <cols>
    <col min="1" max="1" width="11.28515625" style="37" customWidth="1"/>
    <col min="2" max="2" width="10" style="36" customWidth="1"/>
    <col min="3" max="3" width="15.28515625" style="36" customWidth="1"/>
    <col min="4" max="4" width="32.42578125" style="9" customWidth="1"/>
    <col min="5" max="5" width="24.28515625" style="9" customWidth="1"/>
    <col min="6" max="6" width="21.140625" style="9" customWidth="1"/>
    <col min="7" max="7" width="21.5703125" style="8" customWidth="1"/>
    <col min="8" max="8" width="13.7109375" style="8" customWidth="1"/>
    <col min="9" max="9" width="13.7109375" style="9" customWidth="1"/>
    <col min="10" max="10" width="13.42578125" style="9" customWidth="1"/>
    <col min="11" max="11" width="47.85546875" style="9" customWidth="1"/>
    <col min="12" max="12" width="28.85546875" style="9" customWidth="1"/>
    <col min="13" max="16384" width="11.7109375" style="9"/>
  </cols>
  <sheetData>
    <row r="1" spans="1:12" ht="25.5" customHeight="1" x14ac:dyDescent="0.2">
      <c r="A1" s="60" t="s">
        <v>82</v>
      </c>
      <c r="B1" s="60"/>
      <c r="C1" s="60"/>
      <c r="D1" s="60"/>
      <c r="E1" s="60"/>
      <c r="F1" s="60"/>
      <c r="G1" s="60"/>
      <c r="H1" s="60"/>
      <c r="I1" s="60"/>
      <c r="J1" s="60"/>
      <c r="K1" s="60"/>
      <c r="L1" s="60"/>
    </row>
    <row r="2" spans="1:12" ht="25.5" customHeight="1" x14ac:dyDescent="0.2">
      <c r="A2" s="60" t="s">
        <v>83</v>
      </c>
      <c r="B2" s="60"/>
      <c r="C2" s="60"/>
      <c r="D2" s="60"/>
      <c r="E2" s="60"/>
      <c r="F2" s="60"/>
      <c r="G2" s="60"/>
      <c r="H2" s="60"/>
      <c r="I2" s="60"/>
      <c r="J2" s="60"/>
      <c r="K2" s="60"/>
      <c r="L2" s="60"/>
    </row>
    <row r="3" spans="1:12" ht="25.5" customHeight="1" x14ac:dyDescent="0.2">
      <c r="A3" s="59" t="s">
        <v>84</v>
      </c>
      <c r="B3" s="59"/>
      <c r="C3" s="59"/>
      <c r="D3" s="59"/>
      <c r="E3" s="59"/>
      <c r="F3" s="59"/>
      <c r="G3" s="59"/>
      <c r="H3" s="59"/>
      <c r="I3" s="59"/>
      <c r="J3" s="59"/>
      <c r="K3" s="59"/>
    </row>
    <row r="4" spans="1:12" ht="25.5" customHeight="1" x14ac:dyDescent="0.2">
      <c r="A4" s="58" t="s">
        <v>85</v>
      </c>
      <c r="B4" s="58"/>
      <c r="C4" s="58"/>
      <c r="D4" s="58"/>
      <c r="E4" s="58"/>
      <c r="F4" s="58"/>
      <c r="G4" s="58"/>
      <c r="H4" s="58"/>
      <c r="I4" s="58"/>
      <c r="J4" s="58"/>
      <c r="K4" s="58"/>
    </row>
    <row r="5" spans="1:12" ht="25.5" customHeight="1" x14ac:dyDescent="0.2">
      <c r="A5" s="58" t="s">
        <v>131</v>
      </c>
      <c r="B5" s="58"/>
      <c r="C5" s="58"/>
      <c r="D5" s="58"/>
      <c r="E5" s="58"/>
      <c r="F5" s="58"/>
      <c r="G5" s="58"/>
      <c r="H5" s="58"/>
      <c r="I5" s="58"/>
      <c r="J5" s="58"/>
      <c r="K5" s="58"/>
    </row>
    <row r="6" spans="1:12" ht="25.5" customHeight="1" x14ac:dyDescent="0.2">
      <c r="A6" s="58" t="s">
        <v>130</v>
      </c>
      <c r="B6" s="58"/>
      <c r="C6" s="58"/>
      <c r="D6" s="58"/>
      <c r="E6" s="58"/>
      <c r="F6" s="58"/>
      <c r="G6" s="58"/>
      <c r="H6" s="58"/>
      <c r="I6" s="58"/>
      <c r="J6" s="58"/>
      <c r="K6" s="58"/>
    </row>
    <row r="7" spans="1:12" ht="51" x14ac:dyDescent="0.2">
      <c r="A7" s="49" t="s">
        <v>86</v>
      </c>
      <c r="B7" s="49" t="s">
        <v>87</v>
      </c>
      <c r="C7" s="49" t="s">
        <v>88</v>
      </c>
      <c r="D7" s="49" t="s">
        <v>89</v>
      </c>
      <c r="E7" s="49" t="s">
        <v>90</v>
      </c>
      <c r="F7" s="49" t="s">
        <v>91</v>
      </c>
      <c r="G7" s="49" t="s">
        <v>92</v>
      </c>
      <c r="H7" s="49" t="s">
        <v>93</v>
      </c>
      <c r="I7" s="49" t="s">
        <v>94</v>
      </c>
      <c r="J7" s="49" t="s">
        <v>95</v>
      </c>
      <c r="K7" s="49" t="s">
        <v>96</v>
      </c>
      <c r="L7" s="49" t="s">
        <v>115</v>
      </c>
    </row>
    <row r="8" spans="1:12" s="35" customFormat="1" ht="177" customHeight="1" x14ac:dyDescent="0.2">
      <c r="A8" s="50" t="s">
        <v>34</v>
      </c>
      <c r="B8" s="51" t="s">
        <v>97</v>
      </c>
      <c r="C8" s="51">
        <v>44405</v>
      </c>
      <c r="D8" s="25" t="s">
        <v>36</v>
      </c>
      <c r="E8" s="25" t="s">
        <v>37</v>
      </c>
      <c r="F8" s="25" t="s">
        <v>38</v>
      </c>
      <c r="G8" s="52" t="s">
        <v>118</v>
      </c>
      <c r="H8" s="53">
        <v>2</v>
      </c>
      <c r="I8" s="54">
        <v>44383</v>
      </c>
      <c r="J8" s="54">
        <v>44926</v>
      </c>
      <c r="K8" s="25" t="s">
        <v>128</v>
      </c>
      <c r="L8" s="25" t="s">
        <v>111</v>
      </c>
    </row>
    <row r="9" spans="1:12" s="35" customFormat="1" ht="177" customHeight="1" x14ac:dyDescent="0.2">
      <c r="A9" s="50" t="s">
        <v>39</v>
      </c>
      <c r="B9" s="51" t="s">
        <v>97</v>
      </c>
      <c r="C9" s="51">
        <v>44405</v>
      </c>
      <c r="D9" s="25" t="s">
        <v>41</v>
      </c>
      <c r="E9" s="25" t="s">
        <v>42</v>
      </c>
      <c r="F9" s="25" t="s">
        <v>43</v>
      </c>
      <c r="G9" s="52" t="s">
        <v>118</v>
      </c>
      <c r="H9" s="53">
        <v>2</v>
      </c>
      <c r="I9" s="54">
        <v>44386</v>
      </c>
      <c r="J9" s="54">
        <v>44926</v>
      </c>
      <c r="K9" s="25" t="s">
        <v>127</v>
      </c>
      <c r="L9" s="25" t="s">
        <v>112</v>
      </c>
    </row>
    <row r="10" spans="1:12" s="35" customFormat="1" ht="177" customHeight="1" x14ac:dyDescent="0.2">
      <c r="A10" s="50" t="s">
        <v>39</v>
      </c>
      <c r="B10" s="51" t="s">
        <v>97</v>
      </c>
      <c r="C10" s="51">
        <v>44405</v>
      </c>
      <c r="D10" s="25" t="s">
        <v>41</v>
      </c>
      <c r="E10" s="25" t="s">
        <v>45</v>
      </c>
      <c r="F10" s="25" t="s">
        <v>46</v>
      </c>
      <c r="G10" s="52" t="s">
        <v>118</v>
      </c>
      <c r="H10" s="53">
        <v>2</v>
      </c>
      <c r="I10" s="54">
        <v>44383</v>
      </c>
      <c r="J10" s="54">
        <v>44926</v>
      </c>
      <c r="K10" s="25" t="s">
        <v>126</v>
      </c>
      <c r="L10" s="25" t="s">
        <v>113</v>
      </c>
    </row>
    <row r="11" spans="1:12" s="35" customFormat="1" ht="177" customHeight="1" x14ac:dyDescent="0.2">
      <c r="A11" s="50" t="s">
        <v>48</v>
      </c>
      <c r="B11" s="51" t="s">
        <v>97</v>
      </c>
      <c r="C11" s="51">
        <v>44405</v>
      </c>
      <c r="D11" s="25" t="s">
        <v>50</v>
      </c>
      <c r="E11" s="25" t="s">
        <v>51</v>
      </c>
      <c r="F11" s="25" t="s">
        <v>52</v>
      </c>
      <c r="G11" s="52" t="s">
        <v>118</v>
      </c>
      <c r="H11" s="53">
        <v>2</v>
      </c>
      <c r="I11" s="54">
        <v>44383</v>
      </c>
      <c r="J11" s="54">
        <v>44926</v>
      </c>
      <c r="K11" s="25" t="s">
        <v>126</v>
      </c>
      <c r="L11" s="25" t="s">
        <v>114</v>
      </c>
    </row>
    <row r="12" spans="1:12" s="35" customFormat="1" ht="177" customHeight="1" x14ac:dyDescent="0.2">
      <c r="A12" s="50" t="s">
        <v>53</v>
      </c>
      <c r="B12" s="51" t="s">
        <v>97</v>
      </c>
      <c r="C12" s="51">
        <v>44405</v>
      </c>
      <c r="D12" s="25" t="s">
        <v>55</v>
      </c>
      <c r="E12" s="25" t="s">
        <v>56</v>
      </c>
      <c r="F12" s="25" t="s">
        <v>57</v>
      </c>
      <c r="G12" s="52" t="s">
        <v>118</v>
      </c>
      <c r="H12" s="53">
        <v>45</v>
      </c>
      <c r="I12" s="54">
        <v>43831</v>
      </c>
      <c r="J12" s="54">
        <v>44926</v>
      </c>
      <c r="K12" s="25" t="s">
        <v>125</v>
      </c>
      <c r="L12" s="25" t="s">
        <v>123</v>
      </c>
    </row>
    <row r="13" spans="1:12" ht="314.25" customHeight="1" x14ac:dyDescent="0.2">
      <c r="A13" s="50" t="s">
        <v>59</v>
      </c>
      <c r="B13" s="51" t="s">
        <v>98</v>
      </c>
      <c r="C13" s="51">
        <v>44564</v>
      </c>
      <c r="D13" s="25" t="s">
        <v>61</v>
      </c>
      <c r="E13" s="25" t="s">
        <v>62</v>
      </c>
      <c r="F13" s="25" t="s">
        <v>63</v>
      </c>
      <c r="G13" s="52" t="s">
        <v>109</v>
      </c>
      <c r="H13" s="53">
        <v>1</v>
      </c>
      <c r="I13" s="54">
        <v>44562</v>
      </c>
      <c r="J13" s="54">
        <v>44926</v>
      </c>
      <c r="K13" s="52" t="s">
        <v>124</v>
      </c>
      <c r="L13" s="55" t="s">
        <v>117</v>
      </c>
    </row>
    <row r="14" spans="1:12" ht="177" customHeight="1" x14ac:dyDescent="0.2">
      <c r="A14" s="50" t="s">
        <v>65</v>
      </c>
      <c r="B14" s="51" t="s">
        <v>98</v>
      </c>
      <c r="C14" s="51">
        <v>44564</v>
      </c>
      <c r="D14" s="25" t="s">
        <v>67</v>
      </c>
      <c r="E14" s="25" t="s">
        <v>68</v>
      </c>
      <c r="F14" s="25" t="s">
        <v>116</v>
      </c>
      <c r="G14" s="52" t="s">
        <v>118</v>
      </c>
      <c r="H14" s="53">
        <v>12</v>
      </c>
      <c r="I14" s="54">
        <v>44562</v>
      </c>
      <c r="J14" s="54">
        <v>44926</v>
      </c>
      <c r="K14" s="25" t="s">
        <v>129</v>
      </c>
      <c r="L14" s="55" t="s">
        <v>117</v>
      </c>
    </row>
    <row r="15" spans="1:12" ht="177" customHeight="1" x14ac:dyDescent="0.2">
      <c r="A15" s="50" t="s">
        <v>70</v>
      </c>
      <c r="B15" s="51" t="s">
        <v>98</v>
      </c>
      <c r="C15" s="51">
        <v>44564</v>
      </c>
      <c r="D15" s="25" t="s">
        <v>72</v>
      </c>
      <c r="E15" s="25" t="s">
        <v>73</v>
      </c>
      <c r="F15" s="25" t="s">
        <v>74</v>
      </c>
      <c r="G15" s="52" t="s">
        <v>120</v>
      </c>
      <c r="H15" s="53">
        <v>1</v>
      </c>
      <c r="I15" s="54">
        <v>44562</v>
      </c>
      <c r="J15" s="54">
        <v>44926</v>
      </c>
      <c r="K15" s="52" t="s">
        <v>121</v>
      </c>
      <c r="L15" s="55" t="s">
        <v>117</v>
      </c>
    </row>
    <row r="16" spans="1:12" ht="408.75" customHeight="1" x14ac:dyDescent="0.2">
      <c r="A16" s="50" t="s">
        <v>76</v>
      </c>
      <c r="B16" s="51" t="s">
        <v>98</v>
      </c>
      <c r="C16" s="51">
        <v>44564</v>
      </c>
      <c r="D16" s="25" t="s">
        <v>78</v>
      </c>
      <c r="E16" s="25" t="s">
        <v>79</v>
      </c>
      <c r="F16" s="25" t="s">
        <v>80</v>
      </c>
      <c r="G16" s="25" t="s">
        <v>110</v>
      </c>
      <c r="H16" s="53">
        <v>5</v>
      </c>
      <c r="I16" s="54">
        <v>44562</v>
      </c>
      <c r="J16" s="54">
        <v>44926</v>
      </c>
      <c r="K16" s="25" t="s">
        <v>122</v>
      </c>
      <c r="L16" s="55" t="s">
        <v>117</v>
      </c>
    </row>
  </sheetData>
  <mergeCells count="6">
    <mergeCell ref="A6:K6"/>
    <mergeCell ref="A3:K3"/>
    <mergeCell ref="A4:K4"/>
    <mergeCell ref="A5:K5"/>
    <mergeCell ref="A1:L1"/>
    <mergeCell ref="A2:L2"/>
  </mergeCells>
  <dataValidations xWindow="406" yWindow="760" count="8">
    <dataValidation type="date" allowBlank="1" showInputMessage="1" errorTitle="Entrada no válida" error="Por favor escriba una fecha válida (AAAA/MM/DD)" promptTitle="Ingrese una fecha (AAAA/MM/DD)" prompt=" Registre la FECHA PROGRAMADA para el inicio de la actividad. (FORMATO AAAA/MM/DD)" sqref="I8:I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8:J1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8:E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8:F1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8:D1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8:A16">
      <formula1>0</formula1>
      <formula2>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4:K16 K8:L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8:H16">
      <formula1>-9223372036854770000</formula1>
      <formula2>9223372036854770000</formula2>
    </dataValidation>
  </dataValidations>
  <printOptions horizontalCentered="1" verticalCentered="1"/>
  <pageMargins left="0.11811023622047245" right="0.19685039370078741"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E2" sqref="E2"/>
    </sheetView>
  </sheetViews>
  <sheetFormatPr baseColWidth="10" defaultRowHeight="56.25" customHeight="1" x14ac:dyDescent="0.25"/>
  <cols>
    <col min="1" max="1" width="31.5703125" customWidth="1"/>
    <col min="3" max="5" width="14.42578125" customWidth="1"/>
    <col min="6" max="6" width="18" customWidth="1"/>
  </cols>
  <sheetData>
    <row r="1" spans="1:6" ht="56.25" customHeight="1" x14ac:dyDescent="0.25">
      <c r="A1" s="10" t="s">
        <v>99</v>
      </c>
      <c r="B1" s="11" t="s">
        <v>100</v>
      </c>
      <c r="C1" s="11" t="s">
        <v>101</v>
      </c>
      <c r="D1" s="11" t="s">
        <v>102</v>
      </c>
      <c r="E1" s="11" t="s">
        <v>103</v>
      </c>
      <c r="F1" s="12" t="s">
        <v>104</v>
      </c>
    </row>
    <row r="2" spans="1:6" ht="56.25" customHeight="1" x14ac:dyDescent="0.25">
      <c r="A2" s="13" t="s">
        <v>105</v>
      </c>
      <c r="B2" s="14">
        <v>44405</v>
      </c>
      <c r="C2" s="15">
        <v>4</v>
      </c>
      <c r="D2" s="15">
        <v>27</v>
      </c>
      <c r="E2" s="15">
        <v>27</v>
      </c>
      <c r="F2" s="16">
        <v>0</v>
      </c>
    </row>
    <row r="3" spans="1:6" ht="56.25" customHeight="1" thickBot="1" x14ac:dyDescent="0.3">
      <c r="A3" s="17" t="s">
        <v>106</v>
      </c>
      <c r="B3" s="18">
        <v>44564</v>
      </c>
      <c r="C3" s="19">
        <v>5</v>
      </c>
      <c r="D3" s="19">
        <v>6</v>
      </c>
      <c r="E3" s="19">
        <v>6</v>
      </c>
      <c r="F3" s="16">
        <v>0</v>
      </c>
    </row>
    <row r="4" spans="1:6" ht="26.25" customHeight="1" thickBot="1" x14ac:dyDescent="0.3">
      <c r="A4" s="20" t="s">
        <v>107</v>
      </c>
      <c r="B4" s="21"/>
      <c r="C4" s="22">
        <f>SUM(C2:C3)</f>
        <v>9</v>
      </c>
      <c r="D4" s="22">
        <f>SUM(D2:D3)</f>
        <v>33</v>
      </c>
      <c r="E4" s="22">
        <f>SUM(E2:E3)</f>
        <v>33</v>
      </c>
      <c r="F4" s="23">
        <f>SUM(F2:F3)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F14.1  PLANES DE MEJORAMIENT...</vt:lpstr>
      <vt:lpstr>Acciones Cumplidas</vt:lpstr>
      <vt:lpstr>Resumen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Albany Mesa Sanchez</cp:lastModifiedBy>
  <cp:lastPrinted>2023-01-06T16:38:20Z</cp:lastPrinted>
  <dcterms:created xsi:type="dcterms:W3CDTF">2022-07-14T14:59:23Z</dcterms:created>
  <dcterms:modified xsi:type="dcterms:W3CDTF">2023-01-10T20:35:58Z</dcterms:modified>
</cp:coreProperties>
</file>