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AInformacion\Plan Mejoramiento\CGR\Plan Mejoramiento 2022\Seguimiento\"/>
    </mc:Choice>
  </mc:AlternateContent>
  <xr:revisionPtr revIDLastSave="0" documentId="13_ncr:1_{25B53E03-D297-4E50-961F-59942CEC7A83}" xr6:coauthVersionLast="36" xr6:coauthVersionMax="36" xr10:uidLastSave="{00000000-0000-0000-0000-000000000000}"/>
  <bookViews>
    <workbookView xWindow="0" yWindow="0" windowWidth="28800" windowHeight="11025" xr2:uid="{00000000-000D-0000-FFFF-FFFF00000000}"/>
  </bookViews>
  <sheets>
    <sheet name="F14.1  PLANES DE MEJORAMIENT..." sheetId="1" r:id="rId1"/>
    <sheet name="ACCIONES CUMPLIDAS" sheetId="2" r:id="rId2"/>
    <sheet name="Hoja2" sheetId="3" r:id="rId3"/>
  </sheets>
  <calcPr calcId="191029"/>
</workbook>
</file>

<file path=xl/calcChain.xml><?xml version="1.0" encoding="utf-8"?>
<calcChain xmlns="http://schemas.openxmlformats.org/spreadsheetml/2006/main">
  <c r="G5" i="3" l="1"/>
  <c r="F5" i="3"/>
  <c r="E5" i="3"/>
  <c r="D5" i="3"/>
  <c r="C5" i="3"/>
</calcChain>
</file>

<file path=xl/sharedStrings.xml><?xml version="1.0" encoding="utf-8"?>
<sst xmlns="http://schemas.openxmlformats.org/spreadsheetml/2006/main" count="364" uniqueCount="200">
  <si>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</si>
  <si>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</si>
  <si>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</si>
  <si>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</si>
  <si>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</si>
  <si>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</si>
  <si>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</si>
  <si>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</si>
  <si>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</si>
  <si>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</si>
  <si>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</si>
  <si>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</si>
  <si>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</si>
  <si>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</si>
  <si>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</si>
  <si>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</si>
  <si>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</si>
  <si>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</si>
  <si>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</si>
  <si>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</si>
  <si>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</si>
  <si>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</si>
  <si>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</si>
  <si>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</si>
  <si>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</si>
  <si>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</si>
  <si>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H-5</t>
  </si>
  <si>
    <t>Actividades esenciales de gestión.  Parques Nacionales Naturales de Colombia y las Autoridades Ambientales encargadas de la Administración de las AP  no cuentan con el personal suficiente para gestionar totalmente las necesidades y/o demandas administrativas y operativas del área protegida, acorde con los objetivos de conservación y las complejidades de cada AP</t>
  </si>
  <si>
    <t>Debilidades de PNNC y de las autoridades ambientales para gestionar recursos financieros y humanos suficientes para el cumplimiento de las actividades esenciales en las AP y garantizar una administración efectiva de las AP.</t>
  </si>
  <si>
    <t>Gestión y ejecución de convenios para fortalecer la  implementación de actividades esenciales en áreas protegidas de conformidad con los planes de manejo</t>
  </si>
  <si>
    <t>Convenios suscritos y ejecutados</t>
  </si>
  <si>
    <t>Convenio y sus documentos</t>
  </si>
  <si>
    <t>2021/07/06</t>
  </si>
  <si>
    <t>2022/12/31</t>
  </si>
  <si>
    <t>Ejecución convenios y contratos para fortlaecer actividades En AP La Tebida y Yeguas: 323-2021, ejecución del 60% (02/05/2022), 075-2021, ejecución del 100% (01/01/22022). Evidencias: Documento anexo, numeral 1.1</t>
  </si>
  <si>
    <t>FILA_2</t>
  </si>
  <si>
    <t>Gestión y ejecución de convenios para la consecución de recursos financieros (propios y externos) con el fin de implementar las actividades esenciales en áreas protegidas de conformidad con los planes de manejo</t>
  </si>
  <si>
    <t>Convenios suscritos y en proceso de ejecución</t>
  </si>
  <si>
    <t>Convenios y Contratos para intervenir AP: San Lorenzo, Bosques Mármoles y Pantágoras, Cuervos,  Embalse Peñol Guatapé, Las Camelias.  224-2021, ejecución del 42%, 331-2021, ejecución del 52% 323-2021, ejecución del 60% y 618-2021.  Evidencias: Documento anexo, numeral 1.2</t>
  </si>
  <si>
    <t>FILA_3</t>
  </si>
  <si>
    <t>Gestión y ejecución de convenios para la consecución de recursos financieros y humanos para fortalecer la implementación de los planes de manejo de las áreas protegidas de Cornare</t>
  </si>
  <si>
    <t>2020/07/17</t>
  </si>
  <si>
    <t>Convenios y Contratos para intervenir AP:  Cañones de los ríos melcocho y Santo Domingo,  Cuchilla de El Tigre, El Calón y la Osa; cuchilla los Cedros, El Capiro, La Selva, Las Camelias, Paramo de vida Maitamá – Sonsón, San Miguel, San Pedro y 156 Sistema Viaho Guayabal. 323-2021, Ej del 60%; 192-2020 Ej 100% y 628-2021. Evidencias: Documento anexo, numeral 1.3</t>
  </si>
  <si>
    <t>FILA_4</t>
  </si>
  <si>
    <t>Gestión y ejecución de convenios y/o contratos para la consecución de recursos financieros y humanos para fortalecer la implementación de los planes de manejo de las áreas protegidas de Cornare</t>
  </si>
  <si>
    <t>Convenios y/o contratos suscritos y en proceso de ejecución</t>
  </si>
  <si>
    <t>Convenios y/o contratos y sus documentos soporte</t>
  </si>
  <si>
    <t>Convenios para intervenir AP: a Tebaida, Yeguas y Cerros de San Nicolás.  323-2021, Ej 60%, y 203-2020, Ej 100%.  Evidencias: Documento anexo, numeral 1.4</t>
  </si>
  <si>
    <t>FILA_5</t>
  </si>
  <si>
    <t>Fortalecer la demarcación y señalización de las áreas protegidas</t>
  </si>
  <si>
    <t>Señalización y demarcación</t>
  </si>
  <si>
    <t>Se está en el proceso de planeación para sacar una mínima cuantía para adelantar la señalización y demarcación de las áreas protegidas RFPR Yeguas, DRMI Cuchillas Los Cedros, entre otras.</t>
  </si>
  <si>
    <t>FILA_6</t>
  </si>
  <si>
    <t>2021/07/09</t>
  </si>
  <si>
    <t>Convenio 331-2021, Ej 52%.  Se adelantó la señalización del área protegida BMP a través de la instalación de vallas informativas. Evidencias;Documento anexo, numeral 1.7</t>
  </si>
  <si>
    <t>FILA_7</t>
  </si>
  <si>
    <t>H-6</t>
  </si>
  <si>
    <t>Manejo sostenible de las áreas protegidas. Metodología INDIMAPA, se definió qué actividades esenciales se componen en el desarrollo de los aspectos (recursos financieros, humanos y consolidación territorial al interior de las áreas protegidas)</t>
  </si>
  <si>
    <t>Debilidades en la realización, actualización, formalización e incorporación al instrumento o en el plan de manejo de los estudios de capacidad de carga. Debilidades en el seguimiento y monitoreo. Posible fragmentación en la actuación gubernamental y superposición de competencias. Ausencia de la infraestructura soporte y de acceso.</t>
  </si>
  <si>
    <t>Priorizar áreas protegidas para elaborar documento de estudio de capacidad de carga</t>
  </si>
  <si>
    <t>Documento técnico elaborado y socializado</t>
  </si>
  <si>
    <t>Documento Técnico</t>
  </si>
  <si>
    <t>Se está elaborando el documento definido: “Aplicación de la caja de herramientas para la determinación de la capacidad de carga aceptable en la Reserva Forestal Protectora Regional (RFPR) Cañones De Los Ríos Melcocho y Santo Domingo”, el cual tiene un avance en la elaboración del 40%. Documento anexo, numeral 2.2</t>
  </si>
  <si>
    <t>FILA_8</t>
  </si>
  <si>
    <t>Acciones para el fortalecimiento de áreas protegidas enfocadas a obtener estructura satisfactoria</t>
  </si>
  <si>
    <t>Informe de acciones</t>
  </si>
  <si>
    <t>Informe</t>
  </si>
  <si>
    <t>Se elaboró informe en archivo Excel para identificar el seguimiento y monitoroa a las iniciativas que la Corporación  adelanta a través de los diferentes grupos de trabajo para el fortalecimiento de las áreas protegidas. Evidencias: Documento anexo, numeral 2.3</t>
  </si>
  <si>
    <t>FILA_9</t>
  </si>
  <si>
    <t>Gestión y ejecución de convenios y/o contratos para la consecución de recursos  humanos para fortalecer la implementación de los planes de manejo de las áreas protegidas de Cornare</t>
  </si>
  <si>
    <t>Convenios y/o contratos suscritos y ejecutado</t>
  </si>
  <si>
    <t>Convenios para intervenir AP: 203-2020 ejecución del 100% , 224-2021 ejecución del 42%, 331-2021 ejecución del 52%, 192-2020 ejecución del 100%, 075-2021 ejecución del 100%, 618-2021, 220-2021 ejecución del 69%, 224-2021 ejecución del 42%, 323-2021 ejecución del 60%, 628-2021. Evidencias  Documento anexo, numeral 2.4</t>
  </si>
  <si>
    <t>FILA_10</t>
  </si>
  <si>
    <t>Gestión y ejecución de convenios con otras  entidades para la consecución de recursos financieros y humanos para fortalecer la implementación de los planes de manejo de las áreas protegidas de Cornare</t>
  </si>
  <si>
    <t>Ejecución de los convenios para intervenir AP:   La Tebaida, Yeguas, Cuchillas de los Cedros, El Capiro Y  La Selva. 323-2021, ejecución del 60% Y  203-2020, ejecución del 100%.  Evidencias:  Contratos H-5-6-7 y Documento numeral 2.11.</t>
  </si>
  <si>
    <t>FILA_11</t>
  </si>
  <si>
    <t>Gestión y ejecución de convenios para la consecución de recursos financieros y humanos para fortalecer la articulación interinstitucional (PNN, Fundación Natura, Organizaciones Comunitarias, Gobernación de Antioquia, entre otros) en la  implementación de los planes de manejo de las áreas protegidas de Cornare</t>
  </si>
  <si>
    <t>Convenios para intervenir AP: io 331-2021, ejecución del 52%, 224-2021, ejecución del 42%, . 449-2019, ejecución del 100%, 323-2021, ejecución del 60% y 628-2021.  Evidencias:  Contratos H-5-6-7 y Documento numeral 2.12.</t>
  </si>
  <si>
    <t>FILA_12</t>
  </si>
  <si>
    <t>H-7</t>
  </si>
  <si>
    <t>Instrumentos de planificación y gestión de las AP.  Metodología INDIMAPA, donde se analizó el diseño e implementación de instrumentos de planificación y gestión en las áreas protegidas ( Plan de gestión/instrumentos de planificación y Protección, Investigación y Gestión participativa (comité de gestión)</t>
  </si>
  <si>
    <t>Debilidades para la adopción de instrumentos que regulen el acceso, la gestión participativa, el uso sostenible y la protección de los recursos naturales en las áreas protegidas y la formalización de los mecanismos existentes en las áreas protegidas e involucrar a las comunidades</t>
  </si>
  <si>
    <t>Acciones de seguimiento y monitoreo a la implementación de los planes de manejo de las 17 áreas protegidas</t>
  </si>
  <si>
    <t>Informe de seguimiento y monitoreo</t>
  </si>
  <si>
    <t>informe en archivo Excel para identificar el seguimiento y monitoreo a las iniciativas que la Corporación adelanta a través de los diferentes grupos de trabajo para el fortalecimiento de las áreas protegidas, con la finalidad de fortalecer el seguimiento y monitoreo a la implementación de los planes de manejo de las áreas protegidas. Evidencias: Matriz_Seguimiento_PlanesManejo_AP-2021</t>
  </si>
  <si>
    <t>FILA_13</t>
  </si>
  <si>
    <t>Convenios para intervenir AP: 192-2020, ejecución del 100%, 449-2019, ejecución del 100%, 224-2021, ejecución del 42%,  618-2021 y 323-2021, ejecución del 60%.  Evidencias:  Contratos H-5-6-7 y Documento numeral 3.3.</t>
  </si>
  <si>
    <t>FILA_14</t>
  </si>
  <si>
    <t>Fortalecer la implementación de los planes de manejo, a través de la ejecución de acciones de investigación según el plan estratégico.</t>
  </si>
  <si>
    <t>Seguimiento de cumplimiento al Plan Estratégico</t>
  </si>
  <si>
    <t>Documento</t>
  </si>
  <si>
    <t>Informe excel del monitoreo y seguimiento  a la implementación de los planes de manejo de las áreas protegidas. Evidencias: Z:\AInformacion\Plan Mejoramiento\CGR\Plan Mejoramiento 2022\Seguimiento\Evidencias PM Areas Protegidas\Matriz_Seguimiento_PlanesManejo_AP-2021_H-7 y Documento  numeral 3.1.</t>
  </si>
  <si>
    <t>FILA_15</t>
  </si>
  <si>
    <t>Informe excel del monitoreo y seguimiento  a la implementación de los planes de manejo de las áreas protegidas. Evidencias: Z:\AInformacion\Plan Mejoramiento\CGR\Plan Mejoramiento 2022\Seguimiento\Evidencias PM Areas Protegidas\Matriz_Seguimiento_PlanesManejo_AP-2021_H-7 y Documento  numeral 3.5.</t>
  </si>
  <si>
    <t>FILA_16</t>
  </si>
  <si>
    <t>Gestión y ejecución de convenio de presupuesto participativo para fortalecer la implementación de los planes de manejo de áreas protegidas a través de la gestión participativa</t>
  </si>
  <si>
    <t>Convenio suscrito y en proceso de ejecución</t>
  </si>
  <si>
    <t>Convenio  y sus documentos soporte</t>
  </si>
  <si>
    <t>Convenios para intervenir AP  Cuchillas de los Cedros. 323-2021, ejecución del 60% (02/05/2022).  Evidencias:  Documento numeral 3.6</t>
  </si>
  <si>
    <t>FILA_17</t>
  </si>
  <si>
    <t>Convenios para intervenir AP: A Bosques, Mármoles Pantágoras,  El Capiro,  La Selva,  Las Camelias, Paramo de Vida Maitamá Sonsón y San Pedro. 331-2021, ejecución del 52% y 323-2021, ejecución del 60%.  Evidencias: ZZ:\AInformacion\Plan Mejoramiento\CGR\Plan Mejoramiento 2022\Seguimiento\Evidencias PM Areas Protegidas\Contratos H-5-6-7 y Documento anexo, numeral 3.7</t>
  </si>
  <si>
    <t>FILA_18</t>
  </si>
  <si>
    <t>H-8</t>
  </si>
  <si>
    <t>Planes de manejo ambiental de las áreas protegidas. establecer la existencia del instrumento orientador de la gestión de las AP (planes de manejo)</t>
  </si>
  <si>
    <t>Debilidades para la adopción y actualización instrumentos, falta de acciones efectivas en las áreas protegidas que no se permite el uso de los recursos naturales, debilidades en el seguimiento y control de las herramientas de planificación de las áreas protegidas, falta de adopción de los PM</t>
  </si>
  <si>
    <t>Acciones de restauración a implementar en el áreas protegidas Cerros de San Nicolás de conformidad con el Plan de Manejo, como acción de adaptación al cambio global</t>
  </si>
  <si>
    <t>Acciones de adaptación implementadas dentro de AP</t>
  </si>
  <si>
    <t>Hectáreas restauradas</t>
  </si>
  <si>
    <t>2020/01/01</t>
  </si>
  <si>
    <t>18 hectáreas, donde 9,01 ha del convenio 311-2020, 0,24 ha del convenio 153-2021 y las ha restantes a través de la estrategia Sembrar Nos Une. Evidencias: Documento numeral 4.2</t>
  </si>
  <si>
    <t>1 SUSCRIPCIÓN DEL PLAN DE MEJORAMIENTO</t>
  </si>
  <si>
    <t xml:space="preserve">CORPORACIÓN AUTÓNOMA REGIONAL DE LAS CUENCAS DE LOS RÍOS NEGRO Y NARE </t>
  </si>
  <si>
    <t>CORNARE</t>
  </si>
  <si>
    <t>INFORME PLAN DE MEJORAMIENTO ACCIONES CUMPLIDAS</t>
  </si>
  <si>
    <t>Dependencias o procesos objeto del seguimiento: Corporativo</t>
  </si>
  <si>
    <t>Fecha de revisión acciones cumplidas:  Enero  14 de  2022</t>
  </si>
  <si>
    <t>Fecha corte del informe: Diciembre 31 de 2021</t>
  </si>
  <si>
    <t>Código Hallazgo</t>
  </si>
  <si>
    <t>Fecha vigencia Auditoria</t>
  </si>
  <si>
    <t>Fecha de Suscripción plan de mejoramiento</t>
  </si>
  <si>
    <t>Causa Hallazgo</t>
  </si>
  <si>
    <t>Acción de Mejoramiento</t>
  </si>
  <si>
    <t>Descripción de la Actividad</t>
  </si>
  <si>
    <t>Responsable</t>
  </si>
  <si>
    <t>Unidad de medida de la Actividad</t>
  </si>
  <si>
    <t>Fecha Inicio</t>
  </si>
  <si>
    <t>Fecha Fin</t>
  </si>
  <si>
    <t>Evidencia</t>
  </si>
  <si>
    <t>Notas</t>
  </si>
  <si>
    <t>H14 PNHIC</t>
  </si>
  <si>
    <t>Deficiente desempeño institucional, después de 17 años, no ha implementado de forma integral la Política Nacional de Humedales Interiores de Colombia (PNHIC) expedida en el 2002.</t>
  </si>
  <si>
    <t xml:space="preserve">Se incorporará en el Plan de Acción 2020-2023 un proyecto en el que se definirá  y cuantificará cada una de las  metas y actividades, orientadas al manejo integral de los ecosistemas estratégicos y conservación, protección y cuantificación de los humedales en la jurisdicción de Cornare, el cual será ejecutado según el cronograma del proyecto </t>
  </si>
  <si>
    <t xml:space="preserve">Formular y adoptar mediante acto administrativo los Planes de Manejo para los humedales que han sido identificados </t>
  </si>
  <si>
    <t>Álvaro López Galvis 
David Echeverri López</t>
  </si>
  <si>
    <t>En la vigencia 2021, se expidió el Acuerdo 407 del 30 de octubre del 2020: “Por medio del cual se reconocieron humedales de importancia estratégica para la jurisdicción Cornare y se adoptan medidas para su recuperación y conservación”.  El documento técnico de soporte hace parte integral del Acuerdo. Igualmente se actualizó el Documento de Determinantes y Asuntos Ambientales, en el cual se incorpora lo regulado en el Acuerdo en mención. 
El Acuerdo reconoce como ecosistemas de importancia estratégica para la jurisdicción de Cornare 74 Humedales identificados en la Región del Magdalena Medio en los municipios de Puerto Triunfo y Sonsón parte baja y en la Región del Altiplano en los municipios de Guarne, Rionegro, Marinilla, El Carmen de Viboral y La Ceja, para un total de: 147,383 hectáreas. 
Posteriormente, el Consejo Directivo aprobó el Acuerdo 423 del 15 de diciembre de 2021, “Por medio del cual se acoge el Plan de Manejo Ambiental para los Humedales reconocidos mediante acuerdo 407-2020, en la jurisdicción de Cornare como ecosistemas estratégicos y se adoptan medidas para su recuperación y conservación”.  Link; https://www.cornare.gov.co/acuerdos-corporativos/;
Link; https://www.cornare.gov.co/acuerdos-corporativos/.
Link; https://www.cornare.gov.co/acuerdos-corporativos/.</t>
  </si>
  <si>
    <t xml:space="preserve">Actividades esenciales identificadas a través de los planes de manejo formulados y aprobados por el Consejo Directivo de la Corporación </t>
  </si>
  <si>
    <t>Planes de Manejo Aprobados</t>
  </si>
  <si>
    <t xml:space="preserve">Planes de Manejo Formulado y Aprobados por el Consejo Directivo: 
DRMI Cuchilla Los Cedros: Acuerdo 411-2021
DRMI Páramo de Vida Maitamá – Sonsón: Acuerdo 412-2021
RFPR Yeguas: Acuerdo 413 del 30 de abril de 2021
DRMI Bosques Mármoles y Pantágoras: Acuerdo 417-2021
DRMI Cerros de San Nicolás: Resolución 112-6979-2017.
Link: https://www.cornare.gov.co/planes-de-manejo/
</t>
  </si>
  <si>
    <r>
      <t>Actividades esenciale</t>
    </r>
    <r>
      <rPr>
        <b/>
        <sz val="11"/>
        <rFont val="Calibri"/>
        <family val="2"/>
        <scheme val="minor"/>
      </rPr>
      <t xml:space="preserve">s </t>
    </r>
    <r>
      <rPr>
        <sz val="11"/>
        <rFont val="Calibri"/>
        <family val="2"/>
        <scheme val="minor"/>
      </rPr>
      <t xml:space="preserve"> identificadas parcialmente</t>
    </r>
  </si>
  <si>
    <t xml:space="preserve">Debilidades en la realización, actualización, formalización e incorporación al instrumento o en el plan de manejo de los estudios de capacidad de carga. Debilidades en el seguimiento y monitoreo. Posible fragmentación en la actuación gubernamental y superposición de competencias. Ausencia de la infraestructura soporte y de acceso. </t>
  </si>
  <si>
    <t xml:space="preserve">Conocimiento del estado de propiedad de la tierra al interior de las áreas protegidas a través de los planes de manejo formulados y aprobados por el Consejo Directivo de la Corporación y en proceso de ejecución, en los que se tomó como referencia la base de datos de Catastro Departamental, como fuente principal y oficial. </t>
  </si>
  <si>
    <t>Planes de manejo acogidos y en proceso de ejecución</t>
  </si>
  <si>
    <t>En la elaboración de los Planes de Manejo, se incorporó información del estado de propiedad de la tierra, reportada oficialmente por Catastro Departamental, la cual se encuentra referenciada en los Planes de Manejo. 
DRMI Cuchilla Los Cedros: Acuerdo 411-2021
RFPR Yeguas: Acuerdo 413-2021
DRMI Bosques Mármoles y Pantágoras: Acuerdo 417-2021
Documento anexo, numeral 1.8</t>
  </si>
  <si>
    <t>Sin conocimiento de estado de propiedad de la tierra</t>
  </si>
  <si>
    <t>Se tienen 17 Acuerdos Corporativos por medio de los cuales se adoptaron los Planes de Manejo, en los que se tomó como referencia para la identificación del estado de propiedad la información remitida por Catastro Departamental. Evidencias: página Web, link: https://www.cornare.gov.co/planes-de-manejo/  y 
Documento anexo, numeral 1.9</t>
  </si>
  <si>
    <t xml:space="preserve">Con información parcial o total de la propiedad de la tierra </t>
  </si>
  <si>
    <t xml:space="preserve">Elaboración de documento técnico y expedición de Acuerdo para dar lineamientos generales para las actividades turísticas con alojamiento al interior de las áreas protegida. </t>
  </si>
  <si>
    <t>Aprobación y publicación de Acuerdo ambiental relacionado con actividades turísticas y  articulación entre entidades</t>
  </si>
  <si>
    <t>Elaboración de documento técnico y aprobación del Acuerdo 418-2021, mediante el cual se dan lineamientos generales para las actividades turísticas con alojamiento al interior de las áreas protegidas.  Evidencias: página web,  https://www.cornare.gov.co/Acuerdos/Acuerdo_418_2021_cornare.pdf y Documento anexo, numeral 2.1.</t>
  </si>
  <si>
    <t xml:space="preserve">Sin estudio de capacidad de carga </t>
  </si>
  <si>
    <t>Gestión y ejecución de convenio para la consecución de recursos  financieros para fortalecer acciones de restauración como parte integral de la ejecución del PM</t>
  </si>
  <si>
    <t>Convenio suscrito y ejecutado</t>
  </si>
  <si>
    <t>Ejecución del convenio 449-2019, cuyo objeto fue desarrollar acciones de implementación de las estrategias contempladas en el plan de manejo de la Reserva Forestal Protectora Regional La Montaña”, ejecución del 100%, finalizó el 16 de mayo de 2021. Evidencias: Documento anexo, numeral 2.5</t>
  </si>
  <si>
    <t>AP con comunidades que dependen del uso de recursos naturales.</t>
  </si>
  <si>
    <t xml:space="preserve">Planes de manejo formulados y aprobados por el Consejo Directivo de la Corporación y en proceso de ejecución, como instrumento ambiental </t>
  </si>
  <si>
    <t>Los Planes de Manejo acogidos: RFRP Cañones de los ríos Melcocho y Santo Domingo a través de la Resolución 112-1849-2017 y RFPR Cuchillas, El Tigre, El Calón y la Ossa a través de Resolución 6983-2017.  Evidencias: página Web, link:  https://www.cornare.gov.co/planes-de-manejo/ y Documento numeral 2.6</t>
  </si>
  <si>
    <t>AP con uso permitido y sin instrumentos.</t>
  </si>
  <si>
    <t>Plan de manejo acogido y en proceso de ejecución</t>
  </si>
  <si>
    <t>El Plan de Manejo acogido: RFRP La Montaña, mediante el Acuerdo 403-2020, como instrumento ambiental.  Evidencias; página Web, link: https://www.cornare.gov.co/planes-de-manejo/  y Documento numeral 2.7.</t>
  </si>
  <si>
    <t xml:space="preserve">Herramienta  metodológica para analizar la efectividad de manejo de las áreas protegidas, en alianza con WWF y Parques Nacionales Naturales y realizar monitoreo a éstas </t>
  </si>
  <si>
    <t xml:space="preserve">Metodología para analizar la efectividad de manejo de las áreas protegidas para 4 AP y realizar monitoreo con este instrumento </t>
  </si>
  <si>
    <t>Se diseñó la metodología y se estableció el aplicativo para analizar la Efectividad de Manejo de Áreas Protegidas (EMAP) para el DRMI La Selva, RFPR La Montaña, RFPR Playas y RFPR Punchiná. Evidencias: Z:\AInformacion\Plan Mejoramiento\CGR\Plan Mejoramiento 2022\Seguimiento\Evidencias PM Areas Protegidas y Documento, numeral 2.8</t>
  </si>
  <si>
    <t>AP con uso no  permitido y sin monitoreo.</t>
  </si>
  <si>
    <t>Formulación participativa del plan de manejo del área protegida "Cuchillas Los Cedros"</t>
  </si>
  <si>
    <t>Soportes reuniones con comunidades y capitulo (Caracterización socioeconómica y cultural) del plan de manejo</t>
  </si>
  <si>
    <t>Convenio 203-2020, ejecución 100%. En la construcción del Plan de Manejo Ambiental para el área protegida Cuchillas Los Cedros, se contó con la participación de la comunidad; se adjuntan soporte de listados de asistencia y documento técnico del Plan de Manejo en la sección 3.3, pagina 53 se muestra la caracterización socioeconómica y cultural. Evidencias: Documento numeral 2.9.</t>
  </si>
  <si>
    <t>AP sin participación de las comunidades</t>
  </si>
  <si>
    <t>Formulación participativa de los 14 planes de manejo.</t>
  </si>
  <si>
    <t>Soportes reuniones con comunidades (listas de asistencia)</t>
  </si>
  <si>
    <t>En la construcción de los Planes de Manejo Ambiental para las áreas protegidas, se contó con la participación de la comunidad para la toma de decisiones, De dichas reuniones se generaron listas de asistencia. Evidencias: Z:\AInformacion\Plan Mejoramiento\CGR\Plan Mejoramiento 2022\Seguimiento\Evidencias PM Areas Protegidas y Documento numeral 2.10.</t>
  </si>
  <si>
    <t>AP con participación baja de comunidades en la toma de decisiones</t>
  </si>
  <si>
    <t xml:space="preserve">Planes de manejo formulados y aprobados por el Consejo Directivo de la Corporación y en proceso de ejecución como instrumento ambiental </t>
  </si>
  <si>
    <t>Los Planes de Manejo de las áreas protegidas están acogidos. Evidencias: página Web, link: https://www.cornare.gov.co/planes-de-manejo/  y Documento numeral 3.2</t>
  </si>
  <si>
    <t>AP sin instrumento y recursos necesarios insuficientes</t>
  </si>
  <si>
    <t>Fortalecer estrategias de gestión participativa en Áreas Protegidas</t>
  </si>
  <si>
    <t>Estrategias fortalecidas (ecodialogos y grupo dinamizador)</t>
  </si>
  <si>
    <t>Convenio y contratos para intervenir AP: 203-2021, ejecución al 100%, 331-2021, ejecución del 52%, 210-2021, ejecución del 97%. Evidencias: soportes de avances y alcances de ECODIALOGOS y soportes del grupo Dinamizador, Z:\AInformacion\Plan Mejoramiento\CGR\Plan Mejoramiento 2022\Seguimiento\Evidencias PM Areas Protegidas\Contratos H-5-6-7  y Documento numeral 3.7</t>
  </si>
  <si>
    <t xml:space="preserve">AP con mecanismos de gestión participativa no formalizados </t>
  </si>
  <si>
    <t xml:space="preserve">Formulación participativa del plan de manejo de Yeguas </t>
  </si>
  <si>
    <t>En la construcción del Plan de Manejo Ambiental para el área protegida Yeguas, se contó con la participación de la comunidad, se adjuntan soporte de listados de asistencia y documento técnico de Plan de Manejo en la sección 3.3, pagina 32 se muestra la Caracterización socioeconómica y cultural. Evidencias:
Documento numeral 3.9</t>
  </si>
  <si>
    <t>AP con mecanismos de gestión participativa no adecuados a los actores</t>
  </si>
  <si>
    <t xml:space="preserve">Debilidades para la adopción y actualización instrumentos, falta de acciones efectivas en las áreas protegidas que no se permite el uso de los recursos naturales, debilidades en el seguimiento y control de las herramientas de planificación de las áreas protegidas, falta de adopción de los PM </t>
  </si>
  <si>
    <t>Elaboración y aprobación por parte del consejo directivo de los Planes de manejo</t>
  </si>
  <si>
    <t>Planes de manejo acogidos</t>
  </si>
  <si>
    <t>Acuerdos que acogen PM de AP: DRMI Cuchilla Los Cedros, Acuerdo 411 del 30 de abril de 2021, DRMI Páramo de Vida Maitamá – Sonsón, Acuerdo 412 del 30 de abril de 2021, RFPR Yeguas, Acuerdo 413 del 30 de abril de 2021, DRMI Bosques Mármoles y Pantágoras, Acuerdo 417 del 2 de julio de 2021.  Evidencias: página Web, link: https://www.cornare.gov.co/planes-de-manejo/ y Documento numeral 4.1.</t>
  </si>
  <si>
    <t>AP sin Plan de Manejo</t>
  </si>
  <si>
    <t xml:space="preserve">Acciones de restauración a implementar en el áreas protegidas de conformidad con el Plan de Manejo, , como acción de adaptación al cambio global </t>
  </si>
  <si>
    <t>313,46 hectáreas restauradas, en el DRMI Embalse Peñol-Guatapé y Cuenca Alta del Río Guatapé: donde  29,61ha a través de la estrategia Sembrar Nos Une. En la RFPR Cuchillas de El Tigre, El Calón y La Osa: 283,85ha; donde 9,56 ha con el convenio 311-2020, 267,14 ha de BanCO2 Plus y las ha restantes a través de la estrategia Sembrar Nos Une.  Evidencias: Documento numeral 4.3.</t>
  </si>
  <si>
    <t xml:space="preserve">AP con Plan de Manejo con inclusión  de adaptación al cambio global </t>
  </si>
  <si>
    <t>AUDITORÍA</t>
  </si>
  <si>
    <t>FECHA DE SUSCRIPCIÓN PM</t>
  </si>
  <si>
    <t>HALLAZGOS</t>
  </si>
  <si>
    <t>No. Acciones</t>
  </si>
  <si>
    <t>No. Actividades</t>
  </si>
  <si>
    <t xml:space="preserve">No. Actividades cumplidas </t>
  </si>
  <si>
    <t>No. Actividades en Seguimiento</t>
  </si>
  <si>
    <t>Cumplimiento a la Política Nacional de Humedales Interiores de Colombia – PNHIC (2011-2018).</t>
  </si>
  <si>
    <t>Desempeño de Áreas Protegidas (2014-2020)</t>
  </si>
  <si>
    <t>Totales</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</si>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</sst>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22"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4"/>
      <color theme="1"/>
      <name val="Calibri Light"/>
      <family val="2"/>
    </font>
    <font>
      <sz val="14"/>
      <color indexed="8"/>
      <name val="Calibri Light"/>
      <family val="2"/>
    </font>
    <font>
      <sz val="10"/>
      <color indexed="8"/>
      <name val="Calibri"/>
      <family val="2"/>
      <scheme val="minor"/>
    </font>
    <font>
      <b/>
      <sz val="14"/>
      <color indexed="8"/>
      <name val="Calibri Light"/>
      <family val="2"/>
    </font>
    <font>
      <sz val="12"/>
      <color theme="1"/>
      <name val="Calibri Light"/>
      <family val="2"/>
    </font>
    <font>
      <sz val="12"/>
      <color indexed="8"/>
      <name val="Calibri Light"/>
      <family val="2"/>
    </font>
    <font>
      <b/>
      <sz val="10"/>
      <color theme="1"/>
      <name val="Arial"/>
      <family val="2"/>
    </font>
    <font>
      <b/>
      <sz val="10"/>
      <name val="Calibri"/>
      <family val="2"/>
      <scheme val="minor"/>
    </font>
    <font>
      <sz val="10"/>
      <color theme="1"/>
      <name val="Arial"/>
      <family val="2"/>
    </font>
    <font>
      <sz val="11"/>
      <name val="Calibri"/>
      <family val="2"/>
      <scheme val="minor"/>
    </font>
    <font>
      <b/>
      <sz val="11"/>
      <name val="Calibri"/>
      <family val="2"/>
      <scheme val="minor"/>
    </font>
    <font>
      <b/>
      <sz val="9"/>
      <color theme="0"/>
      <name val="Century Gothic"/>
      <family val="2"/>
    </font>
    <font>
      <sz val="11"/>
      <color rgb="FF000000"/>
      <name val="Arial Narrow"/>
      <family val="2"/>
    </font>
    <font>
      <sz val="10"/>
      <color theme="1"/>
      <name val="Arial Narrow"/>
      <family val="2"/>
    </font>
    <font>
      <b/>
      <sz val="11"/>
      <color indexed="8"/>
      <name val="Arial Narrow"/>
      <family val="2"/>
    </font>
    <font>
      <b/>
      <sz val="11"/>
      <color rgb="FF000000"/>
      <name val="Arial Narrow"/>
      <family val="2"/>
    </font>
    <font>
      <b/>
      <sz val="11"/>
      <color indexed="8"/>
      <name val="Calibri"/>
      <family val="2"/>
      <scheme val="minor"/>
    </font>
    <font>
      <b/>
      <sz val="11"/>
      <color indexed="9"/>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4" tint="0.79998168889431442"/>
        <bgColor indexed="64"/>
      </patternFill>
    </fill>
    <fill>
      <patternFill patternType="solid">
        <fgColor theme="0"/>
        <bgColor indexed="64"/>
      </patternFill>
    </fill>
    <fill>
      <patternFill patternType="solid">
        <fgColor rgb="FF00999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style="medium">
        <color rgb="FF00B050"/>
      </right>
      <top/>
      <bottom style="medium">
        <color rgb="FF00B050"/>
      </bottom>
      <diagonal/>
    </border>
    <border>
      <left style="thin">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right/>
      <top style="medium">
        <color rgb="FF00B050"/>
      </top>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s>
  <cellStyleXfs count="2">
    <xf numFmtId="0" fontId="0" fillId="0" borderId="0"/>
    <xf numFmtId="41" fontId="3" fillId="0" borderId="0" applyFont="0" applyFill="0" applyBorder="0" applyAlignment="0" applyProtection="0"/>
  </cellStyleXfs>
  <cellXfs count="58">
    <xf numFmtId="0" fontId="0" fillId="0" borderId="0" xfId="0"/>
    <xf numFmtId="0" fontId="0" fillId="0" borderId="0" xfId="0"/>
    <xf numFmtId="0" fontId="0" fillId="0" borderId="0" xfId="0" applyFont="1"/>
    <xf numFmtId="0" fontId="6" fillId="0" borderId="0" xfId="0" applyFont="1"/>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14" fontId="12" fillId="5" borderId="3" xfId="0" applyNumberFormat="1" applyFont="1" applyFill="1" applyBorder="1" applyAlignment="1">
      <alignment horizontal="center" vertical="center"/>
    </xf>
    <xf numFmtId="0" fontId="13" fillId="5" borderId="3" xfId="0" applyFont="1" applyFill="1" applyBorder="1" applyAlignment="1">
      <alignment horizontal="justify" vertical="center" wrapText="1"/>
    </xf>
    <xf numFmtId="0" fontId="13" fillId="5" borderId="3" xfId="0" applyFont="1" applyFill="1" applyBorder="1" applyAlignment="1">
      <alignment horizontal="center" vertical="center" wrapText="1"/>
    </xf>
    <xf numFmtId="164" fontId="13" fillId="5" borderId="3" xfId="0" applyNumberFormat="1" applyFont="1" applyFill="1" applyBorder="1" applyAlignment="1" applyProtection="1">
      <alignment horizontal="center" vertical="center" wrapText="1"/>
      <protection locked="0"/>
    </xf>
    <xf numFmtId="0" fontId="0" fillId="0" borderId="3" xfId="0" applyFont="1" applyBorder="1"/>
    <xf numFmtId="0" fontId="0" fillId="3" borderId="3" xfId="0" applyFill="1" applyBorder="1" applyAlignment="1" applyProtection="1">
      <alignment horizontal="center" vertical="center" wrapText="1"/>
      <protection locked="0"/>
    </xf>
    <xf numFmtId="14" fontId="6" fillId="0" borderId="3" xfId="0" applyNumberFormat="1" applyFont="1" applyBorder="1" applyAlignment="1">
      <alignment horizontal="center" vertical="center"/>
    </xf>
    <xf numFmtId="0" fontId="0" fillId="3" borderId="3" xfId="0" applyFill="1" applyBorder="1" applyAlignment="1" applyProtection="1">
      <alignment horizontal="justify" vertical="center" wrapText="1"/>
      <protection locked="0"/>
    </xf>
    <xf numFmtId="0" fontId="0" fillId="5" borderId="3" xfId="0" applyFill="1" applyBorder="1" applyAlignment="1" applyProtection="1">
      <alignment horizontal="center" vertical="center" wrapText="1"/>
      <protection locked="0"/>
    </xf>
    <xf numFmtId="164" fontId="0" fillId="3" borderId="3" xfId="0" applyNumberFormat="1" applyFill="1" applyBorder="1" applyAlignment="1" applyProtection="1">
      <alignment horizontal="justify" vertical="center" wrapText="1"/>
      <protection locked="0"/>
    </xf>
    <xf numFmtId="164" fontId="13" fillId="3" borderId="3" xfId="0" applyNumberFormat="1" applyFont="1" applyFill="1" applyBorder="1" applyAlignment="1" applyProtection="1">
      <alignment horizontal="justify" vertical="center" wrapText="1"/>
      <protection locked="0"/>
    </xf>
    <xf numFmtId="0" fontId="13" fillId="0" borderId="3" xfId="0" applyFont="1" applyFill="1" applyBorder="1" applyAlignment="1" applyProtection="1">
      <alignment horizontal="justify" vertical="center" wrapText="1"/>
      <protection locked="0"/>
    </xf>
    <xf numFmtId="0" fontId="13" fillId="3" borderId="3" xfId="0" applyFont="1" applyFill="1" applyBorder="1" applyAlignment="1" applyProtection="1">
      <alignment horizontal="justify" vertical="center" wrapText="1"/>
      <protection locked="0"/>
    </xf>
    <xf numFmtId="0" fontId="0" fillId="5" borderId="3" xfId="0" applyFill="1" applyBorder="1" applyAlignment="1" applyProtection="1">
      <alignment horizontal="justify" vertical="center" wrapText="1"/>
      <protection locked="0"/>
    </xf>
    <xf numFmtId="0" fontId="6" fillId="0" borderId="0" xfId="0" applyFont="1" applyAlignment="1">
      <alignment horizontal="center" vertical="center"/>
    </xf>
    <xf numFmtId="0" fontId="6" fillId="0" borderId="0" xfId="0" applyFont="1" applyAlignment="1">
      <alignment horizontal="center"/>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6" fillId="0" borderId="8" xfId="0" applyFont="1" applyBorder="1" applyAlignment="1">
      <alignment horizontal="justify" vertical="center" wrapText="1"/>
    </xf>
    <xf numFmtId="14" fontId="17" fillId="5" borderId="9" xfId="0" applyNumberFormat="1" applyFont="1" applyFill="1" applyBorder="1" applyAlignment="1">
      <alignment horizontal="center"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9" fillId="0" borderId="12" xfId="0" applyFont="1" applyBorder="1" applyAlignment="1">
      <alignment horizontal="center" vertical="center" wrapText="1"/>
    </xf>
    <xf numFmtId="41" fontId="0" fillId="0" borderId="0" xfId="1" applyFont="1"/>
    <xf numFmtId="0" fontId="19" fillId="0" borderId="13" xfId="0" applyFont="1" applyBorder="1" applyAlignment="1">
      <alignment horizontal="center" vertical="center" wrapText="1"/>
    </xf>
    <xf numFmtId="0" fontId="20" fillId="0" borderId="0" xfId="0" applyFont="1" applyAlignment="1">
      <alignment horizontal="center" vertical="center"/>
    </xf>
    <xf numFmtId="41" fontId="0" fillId="0" borderId="0" xfId="0" applyNumberFormat="1"/>
    <xf numFmtId="10" fontId="0" fillId="0" borderId="0" xfId="0" applyNumberFormat="1"/>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justify" vertical="center" wrapText="1"/>
    </xf>
    <xf numFmtId="0" fontId="1" fillId="2" borderId="1" xfId="0" applyFont="1" applyFill="1" applyBorder="1" applyAlignment="1">
      <alignment horizontal="justify" vertical="center" wrapText="1"/>
    </xf>
    <xf numFmtId="0" fontId="0" fillId="3" borderId="2" xfId="0" applyFill="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164" fontId="2" fillId="3" borderId="3"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0" fillId="0" borderId="3" xfId="0" applyBorder="1" applyAlignment="1">
      <alignment horizontal="justify"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J1" workbookViewId="0">
      <selection activeCell="IZ10" sqref="IZ10:IZ11"/>
    </sheetView>
  </sheetViews>
  <sheetFormatPr baseColWidth="10" defaultColWidth="9.140625" defaultRowHeight="15" x14ac:dyDescent="0.25"/>
  <cols>
    <col min="1" max="1" width="9.140625" style="44"/>
    <col min="2" max="2" width="17" style="44" customWidth="1"/>
    <col min="3" max="3" width="27" style="44" customWidth="1"/>
    <col min="4" max="4" width="21" style="50" customWidth="1"/>
    <col min="5" max="5" width="30" style="44" customWidth="1"/>
    <col min="6" max="6" width="24" style="44" customWidth="1"/>
    <col min="7" max="7" width="22" style="44" customWidth="1"/>
    <col min="8" max="8" width="31" style="44" customWidth="1"/>
    <col min="9" max="9" width="36" style="44" customWidth="1"/>
    <col min="10" max="14" width="16.28515625" style="50" customWidth="1"/>
    <col min="15" max="15" width="16.28515625" style="44" customWidth="1"/>
    <col min="16" max="16" width="17.85546875" style="44" customWidth="1"/>
    <col min="17" max="255" width="8" style="44" hidden="1" customWidth="1"/>
    <col min="256" max="256" width="20.7109375" style="44" customWidth="1"/>
    <col min="257" max="16384" width="9.140625" style="44"/>
  </cols>
  <sheetData>
    <row r="1" spans="1:16" ht="30" x14ac:dyDescent="0.25">
      <c r="B1" s="47" t="s">
        <v>0</v>
      </c>
      <c r="C1" s="47">
        <v>53</v>
      </c>
      <c r="D1" s="47" t="s">
        <v>1</v>
      </c>
    </row>
    <row r="2" spans="1:16" ht="45" x14ac:dyDescent="0.25">
      <c r="B2" s="47" t="s">
        <v>2</v>
      </c>
      <c r="C2" s="47">
        <v>400</v>
      </c>
      <c r="D2" s="47" t="s">
        <v>3</v>
      </c>
    </row>
    <row r="3" spans="1:16" x14ac:dyDescent="0.25">
      <c r="B3" s="47" t="s">
        <v>4</v>
      </c>
      <c r="C3" s="47">
        <v>1</v>
      </c>
    </row>
    <row r="4" spans="1:16" x14ac:dyDescent="0.25">
      <c r="B4" s="47" t="s">
        <v>5</v>
      </c>
      <c r="C4" s="47">
        <v>103</v>
      </c>
    </row>
    <row r="5" spans="1:16" x14ac:dyDescent="0.25">
      <c r="B5" s="47" t="s">
        <v>6</v>
      </c>
      <c r="C5" s="51">
        <v>44561</v>
      </c>
    </row>
    <row r="6" spans="1:16" x14ac:dyDescent="0.25">
      <c r="B6" s="47" t="s">
        <v>7</v>
      </c>
      <c r="C6" s="47">
        <v>6</v>
      </c>
      <c r="D6" s="47" t="s">
        <v>8</v>
      </c>
    </row>
    <row r="8" spans="1:16" s="50" customFormat="1" x14ac:dyDescent="0.25">
      <c r="A8" s="47" t="s">
        <v>9</v>
      </c>
      <c r="B8" s="48" t="s">
        <v>10</v>
      </c>
      <c r="C8" s="49"/>
      <c r="D8" s="49"/>
      <c r="E8" s="49"/>
      <c r="F8" s="49"/>
      <c r="G8" s="49"/>
      <c r="H8" s="49"/>
      <c r="I8" s="49"/>
      <c r="J8" s="49"/>
      <c r="K8" s="49"/>
      <c r="L8" s="49"/>
      <c r="M8" s="49"/>
      <c r="N8" s="49"/>
      <c r="O8" s="49"/>
      <c r="P8" s="47"/>
    </row>
    <row r="9" spans="1:16" s="50" customFormat="1" x14ac:dyDescent="0.25">
      <c r="C9" s="47">
        <v>4</v>
      </c>
      <c r="D9" s="47">
        <v>8</v>
      </c>
      <c r="E9" s="47">
        <v>12</v>
      </c>
      <c r="F9" s="47">
        <v>16</v>
      </c>
      <c r="G9" s="47">
        <v>20</v>
      </c>
      <c r="H9" s="47">
        <v>24</v>
      </c>
      <c r="I9" s="47">
        <v>28</v>
      </c>
      <c r="J9" s="47">
        <v>31</v>
      </c>
      <c r="K9" s="47">
        <v>32</v>
      </c>
      <c r="L9" s="47">
        <v>36</v>
      </c>
      <c r="M9" s="47">
        <v>40</v>
      </c>
      <c r="N9" s="47">
        <v>44</v>
      </c>
      <c r="O9" s="47">
        <v>48</v>
      </c>
      <c r="P9" s="47"/>
    </row>
    <row r="10" spans="1:16" s="50" customFormat="1" ht="60" x14ac:dyDescent="0.25">
      <c r="C10" s="47" t="s">
        <v>11</v>
      </c>
      <c r="D10" s="47" t="s">
        <v>12</v>
      </c>
      <c r="E10" s="47" t="s">
        <v>13</v>
      </c>
      <c r="F10" s="47" t="s">
        <v>14</v>
      </c>
      <c r="G10" s="47" t="s">
        <v>15</v>
      </c>
      <c r="H10" s="47" t="s">
        <v>16</v>
      </c>
      <c r="I10" s="47" t="s">
        <v>17</v>
      </c>
      <c r="J10" s="47" t="s">
        <v>18</v>
      </c>
      <c r="K10" s="47" t="s">
        <v>19</v>
      </c>
      <c r="L10" s="47" t="s">
        <v>20</v>
      </c>
      <c r="M10" s="47" t="s">
        <v>21</v>
      </c>
      <c r="N10" s="47" t="s">
        <v>22</v>
      </c>
      <c r="O10" s="55" t="s">
        <v>23</v>
      </c>
      <c r="P10" s="56" t="s">
        <v>199</v>
      </c>
    </row>
    <row r="11" spans="1:16" ht="255" x14ac:dyDescent="0.25">
      <c r="A11" s="45">
        <v>1</v>
      </c>
      <c r="B11" s="44" t="s">
        <v>24</v>
      </c>
      <c r="C11" s="46" t="s">
        <v>25</v>
      </c>
      <c r="D11" s="52" t="s">
        <v>26</v>
      </c>
      <c r="E11" s="46" t="s">
        <v>27</v>
      </c>
      <c r="F11" s="46" t="s">
        <v>28</v>
      </c>
      <c r="G11" s="46" t="s">
        <v>29</v>
      </c>
      <c r="H11" s="46" t="s">
        <v>30</v>
      </c>
      <c r="I11" s="46" t="s">
        <v>31</v>
      </c>
      <c r="J11" s="52">
        <v>2</v>
      </c>
      <c r="K11" s="53" t="s">
        <v>32</v>
      </c>
      <c r="L11" s="53" t="s">
        <v>33</v>
      </c>
      <c r="M11" s="52">
        <v>77.569999999999993</v>
      </c>
      <c r="N11" s="54">
        <v>1.6</v>
      </c>
      <c r="O11" s="14" t="s">
        <v>34</v>
      </c>
      <c r="P11" s="57"/>
    </row>
    <row r="12" spans="1:16" ht="330.75" thickBot="1" x14ac:dyDescent="0.3">
      <c r="A12" s="45">
        <v>2</v>
      </c>
      <c r="B12" s="44" t="s">
        <v>35</v>
      </c>
      <c r="C12" s="46" t="s">
        <v>25</v>
      </c>
      <c r="D12" s="52" t="s">
        <v>26</v>
      </c>
      <c r="E12" s="46" t="s">
        <v>27</v>
      </c>
      <c r="F12" s="46" t="s">
        <v>28</v>
      </c>
      <c r="G12" s="46" t="s">
        <v>36</v>
      </c>
      <c r="H12" s="46" t="s">
        <v>37</v>
      </c>
      <c r="I12" s="46" t="s">
        <v>31</v>
      </c>
      <c r="J12" s="52">
        <v>4</v>
      </c>
      <c r="K12" s="53" t="s">
        <v>32</v>
      </c>
      <c r="L12" s="53" t="s">
        <v>33</v>
      </c>
      <c r="M12" s="52">
        <v>77.569999999999993</v>
      </c>
      <c r="N12" s="54">
        <v>0.5</v>
      </c>
      <c r="O12" s="14" t="s">
        <v>38</v>
      </c>
      <c r="P12" s="57"/>
    </row>
    <row r="13" spans="1:16" ht="390.75" thickBot="1" x14ac:dyDescent="0.3">
      <c r="A13" s="45">
        <v>3</v>
      </c>
      <c r="B13" s="44" t="s">
        <v>39</v>
      </c>
      <c r="C13" s="46" t="s">
        <v>25</v>
      </c>
      <c r="D13" s="52" t="s">
        <v>26</v>
      </c>
      <c r="E13" s="46" t="s">
        <v>27</v>
      </c>
      <c r="F13" s="46" t="s">
        <v>28</v>
      </c>
      <c r="G13" s="46" t="s">
        <v>40</v>
      </c>
      <c r="H13" s="46" t="s">
        <v>37</v>
      </c>
      <c r="I13" s="46" t="s">
        <v>31</v>
      </c>
      <c r="J13" s="52">
        <v>4</v>
      </c>
      <c r="K13" s="53" t="s">
        <v>41</v>
      </c>
      <c r="L13" s="53" t="s">
        <v>33</v>
      </c>
      <c r="M13" s="52">
        <v>128.13999999999999</v>
      </c>
      <c r="N13" s="54">
        <v>0.75</v>
      </c>
      <c r="O13" s="14" t="s">
        <v>42</v>
      </c>
      <c r="P13" s="57"/>
    </row>
    <row r="14" spans="1:16" ht="195.75" thickBot="1" x14ac:dyDescent="0.3">
      <c r="A14" s="45">
        <v>4</v>
      </c>
      <c r="B14" s="44" t="s">
        <v>43</v>
      </c>
      <c r="C14" s="46" t="s">
        <v>25</v>
      </c>
      <c r="D14" s="52" t="s">
        <v>26</v>
      </c>
      <c r="E14" s="46" t="s">
        <v>27</v>
      </c>
      <c r="F14" s="46" t="s">
        <v>28</v>
      </c>
      <c r="G14" s="46" t="s">
        <v>44</v>
      </c>
      <c r="H14" s="46" t="s">
        <v>45</v>
      </c>
      <c r="I14" s="46" t="s">
        <v>46</v>
      </c>
      <c r="J14" s="52">
        <v>2</v>
      </c>
      <c r="K14" s="53" t="s">
        <v>32</v>
      </c>
      <c r="L14" s="53" t="s">
        <v>33</v>
      </c>
      <c r="M14" s="52">
        <v>77.569999999999993</v>
      </c>
      <c r="N14" s="54">
        <v>1.6</v>
      </c>
      <c r="O14" s="14" t="s">
        <v>47</v>
      </c>
      <c r="P14" s="57"/>
    </row>
    <row r="15" spans="1:16" ht="210.75" thickBot="1" x14ac:dyDescent="0.3">
      <c r="A15" s="45">
        <v>5</v>
      </c>
      <c r="B15" s="44" t="s">
        <v>48</v>
      </c>
      <c r="C15" s="46" t="s">
        <v>25</v>
      </c>
      <c r="D15" s="52" t="s">
        <v>26</v>
      </c>
      <c r="E15" s="46" t="s">
        <v>27</v>
      </c>
      <c r="F15" s="46" t="s">
        <v>28</v>
      </c>
      <c r="G15" s="46" t="s">
        <v>49</v>
      </c>
      <c r="H15" s="46" t="s">
        <v>50</v>
      </c>
      <c r="I15" s="46" t="s">
        <v>50</v>
      </c>
      <c r="J15" s="52">
        <v>2</v>
      </c>
      <c r="K15" s="53" t="s">
        <v>32</v>
      </c>
      <c r="L15" s="53" t="s">
        <v>33</v>
      </c>
      <c r="M15" s="52">
        <v>77.569999999999993</v>
      </c>
      <c r="N15" s="54">
        <v>1</v>
      </c>
      <c r="O15" s="14" t="s">
        <v>51</v>
      </c>
      <c r="P15" s="57"/>
    </row>
    <row r="16" spans="1:16" ht="195.75" thickBot="1" x14ac:dyDescent="0.3">
      <c r="A16" s="45">
        <v>6</v>
      </c>
      <c r="B16" s="44" t="s">
        <v>52</v>
      </c>
      <c r="C16" s="46" t="s">
        <v>25</v>
      </c>
      <c r="D16" s="52" t="s">
        <v>26</v>
      </c>
      <c r="E16" s="46" t="s">
        <v>27</v>
      </c>
      <c r="F16" s="46" t="s">
        <v>28</v>
      </c>
      <c r="G16" s="46" t="s">
        <v>49</v>
      </c>
      <c r="H16" s="46" t="s">
        <v>50</v>
      </c>
      <c r="I16" s="46" t="s">
        <v>50</v>
      </c>
      <c r="J16" s="52">
        <v>1</v>
      </c>
      <c r="K16" s="53" t="s">
        <v>53</v>
      </c>
      <c r="L16" s="53" t="s">
        <v>33</v>
      </c>
      <c r="M16" s="52">
        <v>77.14</v>
      </c>
      <c r="N16" s="54">
        <v>0.5</v>
      </c>
      <c r="O16" s="14" t="s">
        <v>54</v>
      </c>
      <c r="P16" s="57"/>
    </row>
    <row r="17" spans="1:16" ht="360.75" thickBot="1" x14ac:dyDescent="0.3">
      <c r="A17" s="45">
        <v>7</v>
      </c>
      <c r="B17" s="44" t="s">
        <v>55</v>
      </c>
      <c r="C17" s="46" t="s">
        <v>25</v>
      </c>
      <c r="D17" s="52" t="s">
        <v>56</v>
      </c>
      <c r="E17" s="46" t="s">
        <v>57</v>
      </c>
      <c r="F17" s="46" t="s">
        <v>58</v>
      </c>
      <c r="G17" s="46" t="s">
        <v>59</v>
      </c>
      <c r="H17" s="46" t="s">
        <v>60</v>
      </c>
      <c r="I17" s="46" t="s">
        <v>61</v>
      </c>
      <c r="J17" s="52">
        <v>2</v>
      </c>
      <c r="K17" s="53" t="s">
        <v>53</v>
      </c>
      <c r="L17" s="53" t="s">
        <v>33</v>
      </c>
      <c r="M17" s="52">
        <v>77.14</v>
      </c>
      <c r="N17" s="54">
        <v>0.4</v>
      </c>
      <c r="O17" s="14" t="s">
        <v>62</v>
      </c>
      <c r="P17" s="57"/>
    </row>
    <row r="18" spans="1:16" ht="285.75" thickBot="1" x14ac:dyDescent="0.3">
      <c r="A18" s="45">
        <v>8</v>
      </c>
      <c r="B18" s="44" t="s">
        <v>63</v>
      </c>
      <c r="C18" s="46" t="s">
        <v>25</v>
      </c>
      <c r="D18" s="52" t="s">
        <v>56</v>
      </c>
      <c r="E18" s="46" t="s">
        <v>57</v>
      </c>
      <c r="F18" s="46" t="s">
        <v>58</v>
      </c>
      <c r="G18" s="46" t="s">
        <v>64</v>
      </c>
      <c r="H18" s="46" t="s">
        <v>65</v>
      </c>
      <c r="I18" s="46" t="s">
        <v>66</v>
      </c>
      <c r="J18" s="52">
        <v>2</v>
      </c>
      <c r="K18" s="53" t="s">
        <v>32</v>
      </c>
      <c r="L18" s="53" t="s">
        <v>33</v>
      </c>
      <c r="M18" s="52">
        <v>77.569999999999993</v>
      </c>
      <c r="N18" s="54">
        <v>1</v>
      </c>
      <c r="O18" s="14" t="s">
        <v>67</v>
      </c>
      <c r="P18" s="57"/>
    </row>
    <row r="19" spans="1:16" ht="360.75" thickBot="1" x14ac:dyDescent="0.3">
      <c r="A19" s="45">
        <v>9</v>
      </c>
      <c r="B19" s="44" t="s">
        <v>68</v>
      </c>
      <c r="C19" s="46" t="s">
        <v>25</v>
      </c>
      <c r="D19" s="52" t="s">
        <v>56</v>
      </c>
      <c r="E19" s="46" t="s">
        <v>57</v>
      </c>
      <c r="F19" s="46" t="s">
        <v>58</v>
      </c>
      <c r="G19" s="46" t="s">
        <v>69</v>
      </c>
      <c r="H19" s="46" t="s">
        <v>70</v>
      </c>
      <c r="I19" s="46" t="s">
        <v>46</v>
      </c>
      <c r="J19" s="52">
        <v>8</v>
      </c>
      <c r="K19" s="53" t="s">
        <v>32</v>
      </c>
      <c r="L19" s="53" t="s">
        <v>33</v>
      </c>
      <c r="M19" s="52">
        <v>77.569999999999993</v>
      </c>
      <c r="N19" s="54">
        <v>0.71</v>
      </c>
      <c r="O19" s="14" t="s">
        <v>71</v>
      </c>
      <c r="P19" s="57"/>
    </row>
    <row r="20" spans="1:16" ht="240.75" thickBot="1" x14ac:dyDescent="0.3">
      <c r="A20" s="45">
        <v>10</v>
      </c>
      <c r="B20" s="44" t="s">
        <v>72</v>
      </c>
      <c r="C20" s="46" t="s">
        <v>25</v>
      </c>
      <c r="D20" s="52" t="s">
        <v>56</v>
      </c>
      <c r="E20" s="46" t="s">
        <v>57</v>
      </c>
      <c r="F20" s="46" t="s">
        <v>58</v>
      </c>
      <c r="G20" s="46" t="s">
        <v>73</v>
      </c>
      <c r="H20" s="46" t="s">
        <v>37</v>
      </c>
      <c r="I20" s="46" t="s">
        <v>31</v>
      </c>
      <c r="J20" s="52">
        <v>2</v>
      </c>
      <c r="K20" s="53" t="s">
        <v>32</v>
      </c>
      <c r="L20" s="53" t="s">
        <v>33</v>
      </c>
      <c r="M20" s="52">
        <v>77.569999999999993</v>
      </c>
      <c r="N20" s="54">
        <v>1.6</v>
      </c>
      <c r="O20" s="14" t="s">
        <v>74</v>
      </c>
      <c r="P20" s="57"/>
    </row>
    <row r="21" spans="1:16" ht="255.75" thickBot="1" x14ac:dyDescent="0.3">
      <c r="A21" s="45">
        <v>11</v>
      </c>
      <c r="B21" s="44" t="s">
        <v>75</v>
      </c>
      <c r="C21" s="46" t="s">
        <v>25</v>
      </c>
      <c r="D21" s="52" t="s">
        <v>56</v>
      </c>
      <c r="E21" s="46" t="s">
        <v>57</v>
      </c>
      <c r="F21" s="46" t="s">
        <v>58</v>
      </c>
      <c r="G21" s="46" t="s">
        <v>76</v>
      </c>
      <c r="H21" s="46" t="s">
        <v>37</v>
      </c>
      <c r="I21" s="46" t="s">
        <v>31</v>
      </c>
      <c r="J21" s="52">
        <v>5</v>
      </c>
      <c r="K21" s="53" t="s">
        <v>32</v>
      </c>
      <c r="L21" s="53" t="s">
        <v>33</v>
      </c>
      <c r="M21" s="52">
        <v>77.569999999999993</v>
      </c>
      <c r="N21" s="54">
        <v>0.51</v>
      </c>
      <c r="O21" s="14" t="s">
        <v>77</v>
      </c>
      <c r="P21" s="57"/>
    </row>
    <row r="22" spans="1:16" ht="390.75" thickBot="1" x14ac:dyDescent="0.3">
      <c r="A22" s="45">
        <v>12</v>
      </c>
      <c r="B22" s="44" t="s">
        <v>78</v>
      </c>
      <c r="C22" s="46" t="s">
        <v>25</v>
      </c>
      <c r="D22" s="52" t="s">
        <v>79</v>
      </c>
      <c r="E22" s="46" t="s">
        <v>80</v>
      </c>
      <c r="F22" s="46" t="s">
        <v>81</v>
      </c>
      <c r="G22" s="46" t="s">
        <v>82</v>
      </c>
      <c r="H22" s="46" t="s">
        <v>83</v>
      </c>
      <c r="I22" s="46" t="s">
        <v>66</v>
      </c>
      <c r="J22" s="52">
        <v>2</v>
      </c>
      <c r="K22" s="53" t="s">
        <v>32</v>
      </c>
      <c r="L22" s="53" t="s">
        <v>33</v>
      </c>
      <c r="M22" s="52">
        <v>77.569999999999993</v>
      </c>
      <c r="N22" s="54">
        <v>1</v>
      </c>
      <c r="O22" s="14" t="s">
        <v>84</v>
      </c>
      <c r="P22" s="57"/>
    </row>
    <row r="23" spans="1:16" ht="225.75" thickBot="1" x14ac:dyDescent="0.3">
      <c r="A23" s="45">
        <v>13</v>
      </c>
      <c r="B23" s="44" t="s">
        <v>85</v>
      </c>
      <c r="C23" s="46" t="s">
        <v>25</v>
      </c>
      <c r="D23" s="52" t="s">
        <v>79</v>
      </c>
      <c r="E23" s="46" t="s">
        <v>80</v>
      </c>
      <c r="F23" s="46" t="s">
        <v>81</v>
      </c>
      <c r="G23" s="46" t="s">
        <v>40</v>
      </c>
      <c r="H23" s="46" t="s">
        <v>37</v>
      </c>
      <c r="I23" s="46" t="s">
        <v>31</v>
      </c>
      <c r="J23" s="52">
        <v>7</v>
      </c>
      <c r="K23" s="53" t="s">
        <v>32</v>
      </c>
      <c r="L23" s="53" t="s">
        <v>33</v>
      </c>
      <c r="M23" s="52">
        <v>77.569999999999993</v>
      </c>
      <c r="N23" s="54">
        <v>5</v>
      </c>
      <c r="O23" s="14" t="s">
        <v>86</v>
      </c>
      <c r="P23" s="57"/>
    </row>
    <row r="24" spans="1:16" ht="330.75" thickBot="1" x14ac:dyDescent="0.3">
      <c r="A24" s="45">
        <v>14</v>
      </c>
      <c r="B24" s="44" t="s">
        <v>87</v>
      </c>
      <c r="C24" s="46" t="s">
        <v>25</v>
      </c>
      <c r="D24" s="52" t="s">
        <v>79</v>
      </c>
      <c r="E24" s="46" t="s">
        <v>80</v>
      </c>
      <c r="F24" s="46" t="s">
        <v>81</v>
      </c>
      <c r="G24" s="46" t="s">
        <v>88</v>
      </c>
      <c r="H24" s="46" t="s">
        <v>89</v>
      </c>
      <c r="I24" s="46" t="s">
        <v>90</v>
      </c>
      <c r="J24" s="52">
        <v>1</v>
      </c>
      <c r="K24" s="53" t="s">
        <v>32</v>
      </c>
      <c r="L24" s="53" t="s">
        <v>33</v>
      </c>
      <c r="M24" s="52">
        <v>77.569999999999993</v>
      </c>
      <c r="N24" s="54">
        <v>0.5</v>
      </c>
      <c r="O24" s="14" t="s">
        <v>91</v>
      </c>
      <c r="P24" s="57"/>
    </row>
    <row r="25" spans="1:16" ht="330.75" thickBot="1" x14ac:dyDescent="0.3">
      <c r="A25" s="45">
        <v>15</v>
      </c>
      <c r="B25" s="44" t="s">
        <v>92</v>
      </c>
      <c r="C25" s="46" t="s">
        <v>25</v>
      </c>
      <c r="D25" s="52" t="s">
        <v>79</v>
      </c>
      <c r="E25" s="46" t="s">
        <v>80</v>
      </c>
      <c r="F25" s="46" t="s">
        <v>81</v>
      </c>
      <c r="G25" s="46" t="s">
        <v>88</v>
      </c>
      <c r="H25" s="46" t="s">
        <v>89</v>
      </c>
      <c r="I25" s="46" t="s">
        <v>90</v>
      </c>
      <c r="J25" s="52">
        <v>1</v>
      </c>
      <c r="K25" s="53" t="s">
        <v>32</v>
      </c>
      <c r="L25" s="53" t="s">
        <v>33</v>
      </c>
      <c r="M25" s="52">
        <v>77.569999999999993</v>
      </c>
      <c r="N25" s="54">
        <v>0.5</v>
      </c>
      <c r="O25" s="14" t="s">
        <v>93</v>
      </c>
      <c r="P25" s="57"/>
    </row>
    <row r="26" spans="1:16" ht="210.75" thickBot="1" x14ac:dyDescent="0.3">
      <c r="A26" s="45">
        <v>16</v>
      </c>
      <c r="B26" s="44" t="s">
        <v>94</v>
      </c>
      <c r="C26" s="46" t="s">
        <v>25</v>
      </c>
      <c r="D26" s="52" t="s">
        <v>79</v>
      </c>
      <c r="E26" s="46" t="s">
        <v>80</v>
      </c>
      <c r="F26" s="46" t="s">
        <v>81</v>
      </c>
      <c r="G26" s="46" t="s">
        <v>95</v>
      </c>
      <c r="H26" s="46" t="s">
        <v>96</v>
      </c>
      <c r="I26" s="46" t="s">
        <v>97</v>
      </c>
      <c r="J26" s="52">
        <v>1</v>
      </c>
      <c r="K26" s="53" t="s">
        <v>32</v>
      </c>
      <c r="L26" s="53" t="s">
        <v>33</v>
      </c>
      <c r="M26" s="52">
        <v>77.569999999999993</v>
      </c>
      <c r="N26" s="54">
        <v>0.6</v>
      </c>
      <c r="O26" s="14" t="s">
        <v>98</v>
      </c>
      <c r="P26" s="57"/>
    </row>
    <row r="27" spans="1:16" ht="409.6" thickBot="1" x14ac:dyDescent="0.3">
      <c r="A27" s="45">
        <v>17</v>
      </c>
      <c r="B27" s="44" t="s">
        <v>99</v>
      </c>
      <c r="C27" s="46" t="s">
        <v>25</v>
      </c>
      <c r="D27" s="52" t="s">
        <v>79</v>
      </c>
      <c r="E27" s="46" t="s">
        <v>80</v>
      </c>
      <c r="F27" s="46" t="s">
        <v>81</v>
      </c>
      <c r="G27" s="46" t="s">
        <v>95</v>
      </c>
      <c r="H27" s="46" t="s">
        <v>96</v>
      </c>
      <c r="I27" s="46" t="s">
        <v>97</v>
      </c>
      <c r="J27" s="52">
        <v>3</v>
      </c>
      <c r="K27" s="53" t="s">
        <v>32</v>
      </c>
      <c r="L27" s="53" t="s">
        <v>33</v>
      </c>
      <c r="M27" s="52">
        <v>77.569999999999993</v>
      </c>
      <c r="N27" s="54">
        <v>0.56000000000000005</v>
      </c>
      <c r="O27" s="14" t="s">
        <v>100</v>
      </c>
      <c r="P27" s="57"/>
    </row>
    <row r="28" spans="1:16" ht="195.75" thickBot="1" x14ac:dyDescent="0.3">
      <c r="A28" s="45">
        <v>18</v>
      </c>
      <c r="B28" s="44" t="s">
        <v>101</v>
      </c>
      <c r="C28" s="46" t="s">
        <v>25</v>
      </c>
      <c r="D28" s="52" t="s">
        <v>102</v>
      </c>
      <c r="E28" s="46" t="s">
        <v>103</v>
      </c>
      <c r="F28" s="46" t="s">
        <v>104</v>
      </c>
      <c r="G28" s="46" t="s">
        <v>105</v>
      </c>
      <c r="H28" s="46" t="s">
        <v>106</v>
      </c>
      <c r="I28" s="46" t="s">
        <v>107</v>
      </c>
      <c r="J28" s="52">
        <v>45</v>
      </c>
      <c r="K28" s="53" t="s">
        <v>108</v>
      </c>
      <c r="L28" s="53" t="s">
        <v>33</v>
      </c>
      <c r="M28" s="52">
        <v>156.43</v>
      </c>
      <c r="N28" s="54">
        <v>18</v>
      </c>
      <c r="O28" s="14" t="s">
        <v>109</v>
      </c>
      <c r="P28" s="57"/>
    </row>
    <row r="351003" spans="1:1" ht="90" x14ac:dyDescent="0.25">
      <c r="A351003" s="44" t="s">
        <v>110</v>
      </c>
    </row>
    <row r="351004" spans="1:1" ht="135" x14ac:dyDescent="0.25">
      <c r="A351004" s="4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8"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8"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8"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8"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8"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8"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8" xr:uid="{00000000-0002-0000-0000-00000C00000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F6A6-D62C-41E4-98F7-988A701927F8}">
  <dimension ref="A1:L23"/>
  <sheetViews>
    <sheetView workbookViewId="0">
      <selection activeCell="D8" sqref="D8"/>
    </sheetView>
  </sheetViews>
  <sheetFormatPr baseColWidth="10" defaultColWidth="11.7109375" defaultRowHeight="15" x14ac:dyDescent="0.25"/>
  <cols>
    <col min="1" max="1" width="11.7109375" style="3"/>
    <col min="2" max="2" width="11.7109375" style="21"/>
    <col min="3" max="3" width="16.42578125" style="21" customWidth="1"/>
    <col min="4" max="4" width="37.42578125" style="3" customWidth="1"/>
    <col min="5" max="5" width="32.28515625" style="3" customWidth="1"/>
    <col min="6" max="6" width="18.42578125" style="3" customWidth="1"/>
    <col min="7" max="7" width="16.5703125" style="22" customWidth="1"/>
    <col min="8" max="8" width="17" style="22" customWidth="1"/>
    <col min="9" max="10" width="11.7109375" style="3"/>
    <col min="11" max="11" width="46.140625" style="3" customWidth="1"/>
    <col min="12" max="12" width="18.140625" style="2" customWidth="1"/>
    <col min="13" max="16384" width="11.7109375" style="3"/>
  </cols>
  <sheetData>
    <row r="1" spans="1:12" ht="18.75" x14ac:dyDescent="0.25">
      <c r="A1" s="38" t="s">
        <v>111</v>
      </c>
      <c r="B1" s="39"/>
      <c r="C1" s="39"/>
      <c r="D1" s="39"/>
      <c r="E1" s="39"/>
      <c r="F1" s="39"/>
      <c r="G1" s="39"/>
      <c r="H1" s="39"/>
      <c r="I1" s="39"/>
      <c r="J1" s="39"/>
      <c r="K1" s="39"/>
    </row>
    <row r="2" spans="1:12" ht="18.75" x14ac:dyDescent="0.25">
      <c r="A2" s="38" t="s">
        <v>112</v>
      </c>
      <c r="B2" s="39"/>
      <c r="C2" s="39"/>
      <c r="D2" s="39"/>
      <c r="E2" s="39"/>
      <c r="F2" s="39"/>
      <c r="G2" s="39"/>
      <c r="H2" s="39"/>
      <c r="I2" s="39"/>
      <c r="J2" s="39"/>
      <c r="K2" s="39"/>
    </row>
    <row r="3" spans="1:12" ht="18.75" x14ac:dyDescent="0.25">
      <c r="A3" s="40" t="s">
        <v>113</v>
      </c>
      <c r="B3" s="41"/>
      <c r="C3" s="41"/>
      <c r="D3" s="41"/>
      <c r="E3" s="41"/>
      <c r="F3" s="41"/>
      <c r="G3" s="41"/>
      <c r="H3" s="41"/>
      <c r="I3" s="41"/>
      <c r="J3" s="41"/>
      <c r="K3" s="41"/>
    </row>
    <row r="4" spans="1:12" ht="15.75" x14ac:dyDescent="0.25">
      <c r="A4" s="42" t="s">
        <v>114</v>
      </c>
      <c r="B4" s="43"/>
      <c r="C4" s="43"/>
      <c r="D4" s="43"/>
      <c r="E4" s="43"/>
      <c r="F4" s="43"/>
      <c r="G4" s="43"/>
      <c r="H4" s="43"/>
      <c r="I4" s="43"/>
      <c r="J4" s="43"/>
      <c r="K4" s="43"/>
    </row>
    <row r="5" spans="1:12" ht="15.75" x14ac:dyDescent="0.25">
      <c r="A5" s="42" t="s">
        <v>115</v>
      </c>
      <c r="B5" s="43"/>
      <c r="C5" s="43"/>
      <c r="D5" s="43"/>
      <c r="E5" s="43"/>
      <c r="F5" s="43"/>
      <c r="G5" s="43"/>
      <c r="H5" s="43"/>
      <c r="I5" s="43"/>
      <c r="J5" s="43"/>
      <c r="K5" s="43"/>
    </row>
    <row r="6" spans="1:12" ht="15.75" x14ac:dyDescent="0.25">
      <c r="A6" s="42" t="s">
        <v>116</v>
      </c>
      <c r="B6" s="43"/>
      <c r="C6" s="43"/>
      <c r="D6" s="43"/>
      <c r="E6" s="43"/>
      <c r="F6" s="43"/>
      <c r="G6" s="43"/>
      <c r="H6" s="43"/>
      <c r="I6" s="43"/>
      <c r="J6" s="43"/>
      <c r="K6" s="43"/>
    </row>
    <row r="7" spans="1:12" ht="51" x14ac:dyDescent="0.2">
      <c r="A7" s="4" t="s">
        <v>117</v>
      </c>
      <c r="B7" s="4" t="s">
        <v>118</v>
      </c>
      <c r="C7" s="4" t="s">
        <v>119</v>
      </c>
      <c r="D7" s="4" t="s">
        <v>120</v>
      </c>
      <c r="E7" s="4" t="s">
        <v>121</v>
      </c>
      <c r="F7" s="4" t="s">
        <v>122</v>
      </c>
      <c r="G7" s="4" t="s">
        <v>123</v>
      </c>
      <c r="H7" s="4" t="s">
        <v>124</v>
      </c>
      <c r="I7" s="4" t="s">
        <v>125</v>
      </c>
      <c r="J7" s="4" t="s">
        <v>126</v>
      </c>
      <c r="K7" s="4" t="s">
        <v>127</v>
      </c>
      <c r="L7" s="5" t="s">
        <v>128</v>
      </c>
    </row>
    <row r="8" spans="1:12" ht="409.5" x14ac:dyDescent="0.25">
      <c r="A8" s="6" t="s">
        <v>129</v>
      </c>
      <c r="B8" s="7">
        <v>43646</v>
      </c>
      <c r="C8" s="7">
        <v>43851</v>
      </c>
      <c r="D8" s="8" t="s">
        <v>130</v>
      </c>
      <c r="E8" s="8" t="s">
        <v>131</v>
      </c>
      <c r="F8" s="8" t="s">
        <v>132</v>
      </c>
      <c r="G8" s="8" t="s">
        <v>133</v>
      </c>
      <c r="H8" s="9">
        <v>2</v>
      </c>
      <c r="I8" s="10">
        <v>43832</v>
      </c>
      <c r="J8" s="10">
        <v>44561</v>
      </c>
      <c r="K8" s="8" t="s">
        <v>134</v>
      </c>
      <c r="L8" s="11"/>
    </row>
    <row r="9" spans="1:12" ht="195" x14ac:dyDescent="0.2">
      <c r="A9" s="12" t="s">
        <v>26</v>
      </c>
      <c r="B9" s="13">
        <v>44196</v>
      </c>
      <c r="C9" s="13">
        <v>44405</v>
      </c>
      <c r="D9" s="14" t="s">
        <v>28</v>
      </c>
      <c r="E9" s="14" t="s">
        <v>135</v>
      </c>
      <c r="F9" s="14" t="s">
        <v>136</v>
      </c>
      <c r="G9" s="8" t="s">
        <v>133</v>
      </c>
      <c r="H9" s="15">
        <v>5</v>
      </c>
      <c r="I9" s="16">
        <v>43080</v>
      </c>
      <c r="J9" s="16">
        <v>44408</v>
      </c>
      <c r="K9" s="14" t="s">
        <v>137</v>
      </c>
      <c r="L9" s="8" t="s">
        <v>138</v>
      </c>
    </row>
    <row r="10" spans="1:12" ht="165" x14ac:dyDescent="0.2">
      <c r="A10" s="12" t="s">
        <v>26</v>
      </c>
      <c r="B10" s="13">
        <v>44196</v>
      </c>
      <c r="C10" s="13">
        <v>44405</v>
      </c>
      <c r="D10" s="14" t="s">
        <v>139</v>
      </c>
      <c r="E10" s="14" t="s">
        <v>140</v>
      </c>
      <c r="F10" s="14" t="s">
        <v>141</v>
      </c>
      <c r="G10" s="8" t="s">
        <v>133</v>
      </c>
      <c r="H10" s="15">
        <v>3</v>
      </c>
      <c r="I10" s="16">
        <v>44316</v>
      </c>
      <c r="J10" s="16">
        <v>44408</v>
      </c>
      <c r="K10" s="14" t="s">
        <v>142</v>
      </c>
      <c r="L10" s="8" t="s">
        <v>143</v>
      </c>
    </row>
    <row r="11" spans="1:12" ht="165" x14ac:dyDescent="0.2">
      <c r="A11" s="12" t="s">
        <v>26</v>
      </c>
      <c r="B11" s="13">
        <v>44196</v>
      </c>
      <c r="C11" s="13">
        <v>44405</v>
      </c>
      <c r="D11" s="14" t="s">
        <v>139</v>
      </c>
      <c r="E11" s="14" t="s">
        <v>140</v>
      </c>
      <c r="F11" s="14" t="s">
        <v>141</v>
      </c>
      <c r="G11" s="8" t="s">
        <v>133</v>
      </c>
      <c r="H11" s="15">
        <v>17</v>
      </c>
      <c r="I11" s="16">
        <v>41942</v>
      </c>
      <c r="J11" s="16">
        <v>44408</v>
      </c>
      <c r="K11" s="14" t="s">
        <v>144</v>
      </c>
      <c r="L11" s="8" t="s">
        <v>145</v>
      </c>
    </row>
    <row r="12" spans="1:12" ht="150" x14ac:dyDescent="0.2">
      <c r="A12" s="12" t="s">
        <v>56</v>
      </c>
      <c r="B12" s="13">
        <v>44196</v>
      </c>
      <c r="C12" s="13">
        <v>44405</v>
      </c>
      <c r="D12" s="14" t="s">
        <v>139</v>
      </c>
      <c r="E12" s="14" t="s">
        <v>146</v>
      </c>
      <c r="F12" s="14" t="s">
        <v>147</v>
      </c>
      <c r="G12" s="14" t="s">
        <v>133</v>
      </c>
      <c r="H12" s="15">
        <v>1</v>
      </c>
      <c r="I12" s="16">
        <v>44350</v>
      </c>
      <c r="J12" s="16">
        <v>44408</v>
      </c>
      <c r="K12" s="14" t="s">
        <v>148</v>
      </c>
      <c r="L12" s="8" t="s">
        <v>149</v>
      </c>
    </row>
    <row r="13" spans="1:12" ht="150" x14ac:dyDescent="0.2">
      <c r="A13" s="12" t="s">
        <v>56</v>
      </c>
      <c r="B13" s="13">
        <v>44196</v>
      </c>
      <c r="C13" s="13">
        <v>44405</v>
      </c>
      <c r="D13" s="14" t="s">
        <v>139</v>
      </c>
      <c r="E13" s="14" t="s">
        <v>150</v>
      </c>
      <c r="F13" s="14" t="s">
        <v>151</v>
      </c>
      <c r="G13" s="8" t="s">
        <v>133</v>
      </c>
      <c r="H13" s="15">
        <v>1</v>
      </c>
      <c r="I13" s="16">
        <v>44383</v>
      </c>
      <c r="J13" s="16">
        <v>44926</v>
      </c>
      <c r="K13" s="14" t="s">
        <v>152</v>
      </c>
      <c r="L13" s="8" t="s">
        <v>153</v>
      </c>
    </row>
    <row r="14" spans="1:12" ht="150" x14ac:dyDescent="0.2">
      <c r="A14" s="12" t="s">
        <v>56</v>
      </c>
      <c r="B14" s="13">
        <v>44196</v>
      </c>
      <c r="C14" s="13">
        <v>44405</v>
      </c>
      <c r="D14" s="14" t="s">
        <v>139</v>
      </c>
      <c r="E14" s="14" t="s">
        <v>154</v>
      </c>
      <c r="F14" s="14" t="s">
        <v>141</v>
      </c>
      <c r="G14" s="8" t="s">
        <v>133</v>
      </c>
      <c r="H14" s="15">
        <v>2</v>
      </c>
      <c r="I14" s="16">
        <v>43051</v>
      </c>
      <c r="J14" s="16">
        <v>44408</v>
      </c>
      <c r="K14" s="14" t="s">
        <v>155</v>
      </c>
      <c r="L14" s="8" t="s">
        <v>156</v>
      </c>
    </row>
    <row r="15" spans="1:12" ht="150" x14ac:dyDescent="0.2">
      <c r="A15" s="12" t="s">
        <v>56</v>
      </c>
      <c r="B15" s="13">
        <v>44196</v>
      </c>
      <c r="C15" s="13">
        <v>44405</v>
      </c>
      <c r="D15" s="14" t="s">
        <v>139</v>
      </c>
      <c r="E15" s="14" t="s">
        <v>154</v>
      </c>
      <c r="F15" s="14" t="s">
        <v>157</v>
      </c>
      <c r="G15" s="8" t="s">
        <v>133</v>
      </c>
      <c r="H15" s="15">
        <v>1</v>
      </c>
      <c r="I15" s="16">
        <v>43951</v>
      </c>
      <c r="J15" s="16">
        <v>44408</v>
      </c>
      <c r="K15" s="14" t="s">
        <v>158</v>
      </c>
      <c r="L15" s="8" t="s">
        <v>156</v>
      </c>
    </row>
    <row r="16" spans="1:12" ht="150" x14ac:dyDescent="0.2">
      <c r="A16" s="12" t="s">
        <v>56</v>
      </c>
      <c r="B16" s="13">
        <v>44196</v>
      </c>
      <c r="C16" s="13">
        <v>44405</v>
      </c>
      <c r="D16" s="14" t="s">
        <v>139</v>
      </c>
      <c r="E16" s="14" t="s">
        <v>159</v>
      </c>
      <c r="F16" s="14" t="s">
        <v>160</v>
      </c>
      <c r="G16" s="8" t="s">
        <v>133</v>
      </c>
      <c r="H16" s="15">
        <v>4</v>
      </c>
      <c r="I16" s="16">
        <v>44383</v>
      </c>
      <c r="J16" s="17">
        <v>44926</v>
      </c>
      <c r="K16" s="18" t="s">
        <v>161</v>
      </c>
      <c r="L16" s="8" t="s">
        <v>162</v>
      </c>
    </row>
    <row r="17" spans="1:12" ht="150" x14ac:dyDescent="0.2">
      <c r="A17" s="12" t="s">
        <v>56</v>
      </c>
      <c r="B17" s="13">
        <v>44196</v>
      </c>
      <c r="C17" s="13">
        <v>44405</v>
      </c>
      <c r="D17" s="14" t="s">
        <v>139</v>
      </c>
      <c r="E17" s="14" t="s">
        <v>163</v>
      </c>
      <c r="F17" s="14" t="s">
        <v>164</v>
      </c>
      <c r="G17" s="8" t="s">
        <v>133</v>
      </c>
      <c r="H17" s="15">
        <v>9</v>
      </c>
      <c r="I17" s="16">
        <v>44091</v>
      </c>
      <c r="J17" s="16">
        <v>44408</v>
      </c>
      <c r="K17" s="19" t="s">
        <v>165</v>
      </c>
      <c r="L17" s="8" t="s">
        <v>166</v>
      </c>
    </row>
    <row r="18" spans="1:12" ht="150" x14ac:dyDescent="0.2">
      <c r="A18" s="12" t="s">
        <v>56</v>
      </c>
      <c r="B18" s="13">
        <v>44196</v>
      </c>
      <c r="C18" s="13">
        <v>44405</v>
      </c>
      <c r="D18" s="14" t="s">
        <v>139</v>
      </c>
      <c r="E18" s="14" t="s">
        <v>167</v>
      </c>
      <c r="F18" s="14" t="s">
        <v>168</v>
      </c>
      <c r="G18" s="8" t="s">
        <v>133</v>
      </c>
      <c r="H18" s="15">
        <v>96</v>
      </c>
      <c r="I18" s="16">
        <v>41942</v>
      </c>
      <c r="J18" s="16">
        <v>44408</v>
      </c>
      <c r="K18" s="14" t="s">
        <v>169</v>
      </c>
      <c r="L18" s="8" t="s">
        <v>170</v>
      </c>
    </row>
    <row r="19" spans="1:12" ht="120" x14ac:dyDescent="0.2">
      <c r="A19" s="12" t="s">
        <v>79</v>
      </c>
      <c r="B19" s="13">
        <v>44196</v>
      </c>
      <c r="C19" s="13">
        <v>44405</v>
      </c>
      <c r="D19" s="14" t="s">
        <v>81</v>
      </c>
      <c r="E19" s="14" t="s">
        <v>171</v>
      </c>
      <c r="F19" s="14" t="s">
        <v>141</v>
      </c>
      <c r="G19" s="8" t="s">
        <v>133</v>
      </c>
      <c r="H19" s="15">
        <v>19</v>
      </c>
      <c r="I19" s="16">
        <v>41942</v>
      </c>
      <c r="J19" s="16">
        <v>44408</v>
      </c>
      <c r="K19" s="14" t="s">
        <v>172</v>
      </c>
      <c r="L19" s="8" t="s">
        <v>173</v>
      </c>
    </row>
    <row r="20" spans="1:12" ht="135" x14ac:dyDescent="0.2">
      <c r="A20" s="12" t="s">
        <v>79</v>
      </c>
      <c r="B20" s="13">
        <v>44196</v>
      </c>
      <c r="C20" s="13">
        <v>44405</v>
      </c>
      <c r="D20" s="14" t="s">
        <v>81</v>
      </c>
      <c r="E20" s="14" t="s">
        <v>174</v>
      </c>
      <c r="F20" s="14" t="s">
        <v>175</v>
      </c>
      <c r="G20" s="8" t="s">
        <v>133</v>
      </c>
      <c r="H20" s="15">
        <v>1</v>
      </c>
      <c r="I20" s="16">
        <v>44383</v>
      </c>
      <c r="J20" s="17">
        <v>44926</v>
      </c>
      <c r="K20" s="20" t="s">
        <v>176</v>
      </c>
      <c r="L20" s="8" t="s">
        <v>177</v>
      </c>
    </row>
    <row r="21" spans="1:12" ht="120" x14ac:dyDescent="0.2">
      <c r="A21" s="12" t="s">
        <v>79</v>
      </c>
      <c r="B21" s="13">
        <v>44196</v>
      </c>
      <c r="C21" s="13">
        <v>44405</v>
      </c>
      <c r="D21" s="14" t="s">
        <v>81</v>
      </c>
      <c r="E21" s="14" t="s">
        <v>178</v>
      </c>
      <c r="F21" s="14" t="s">
        <v>164</v>
      </c>
      <c r="G21" s="8" t="s">
        <v>133</v>
      </c>
      <c r="H21" s="15">
        <v>3</v>
      </c>
      <c r="I21" s="16">
        <v>44089</v>
      </c>
      <c r="J21" s="16">
        <v>44408</v>
      </c>
      <c r="K21" s="20" t="s">
        <v>179</v>
      </c>
      <c r="L21" s="8" t="s">
        <v>180</v>
      </c>
    </row>
    <row r="22" spans="1:12" ht="135" x14ac:dyDescent="0.2">
      <c r="A22" s="12" t="s">
        <v>102</v>
      </c>
      <c r="B22" s="13">
        <v>44196</v>
      </c>
      <c r="C22" s="13">
        <v>44405</v>
      </c>
      <c r="D22" s="14" t="s">
        <v>181</v>
      </c>
      <c r="E22" s="14" t="s">
        <v>182</v>
      </c>
      <c r="F22" s="14" t="s">
        <v>183</v>
      </c>
      <c r="G22" s="8" t="s">
        <v>133</v>
      </c>
      <c r="H22" s="15">
        <v>4</v>
      </c>
      <c r="I22" s="16">
        <v>44350</v>
      </c>
      <c r="J22" s="16">
        <v>44408</v>
      </c>
      <c r="K22" s="14" t="s">
        <v>184</v>
      </c>
      <c r="L22" s="8" t="s">
        <v>185</v>
      </c>
    </row>
    <row r="23" spans="1:12" ht="135" x14ac:dyDescent="0.2">
      <c r="A23" s="12" t="s">
        <v>102</v>
      </c>
      <c r="B23" s="13">
        <v>44196</v>
      </c>
      <c r="C23" s="13">
        <v>44405</v>
      </c>
      <c r="D23" s="14" t="s">
        <v>181</v>
      </c>
      <c r="E23" s="14" t="s">
        <v>186</v>
      </c>
      <c r="F23" s="14" t="s">
        <v>106</v>
      </c>
      <c r="G23" s="8" t="s">
        <v>133</v>
      </c>
      <c r="H23" s="15">
        <v>240</v>
      </c>
      <c r="I23" s="16">
        <v>43831</v>
      </c>
      <c r="J23" s="16">
        <v>44926</v>
      </c>
      <c r="K23" s="14" t="s">
        <v>187</v>
      </c>
      <c r="L23" s="8" t="s">
        <v>188</v>
      </c>
    </row>
  </sheetData>
  <mergeCells count="6">
    <mergeCell ref="A6:K6"/>
    <mergeCell ref="A1:K1"/>
    <mergeCell ref="A2:K2"/>
    <mergeCell ref="A3:K3"/>
    <mergeCell ref="A4:K4"/>
    <mergeCell ref="A5:K5"/>
  </mergeCells>
  <dataValidations count="8">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H9:H23" xr:uid="{022241C0-BC07-4555-B48F-ED71114CCE36}">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9:A23" xr:uid="{4E70644C-A9DE-4A32-8859-B041FFDDCDE7}">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9:D23" xr:uid="{42E22FF2-617D-4C40-BC1C-29FD7C02BAB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9:F23" xr:uid="{1243E7AF-8F02-4E5B-A127-637CD8BE819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9:E23" xr:uid="{53369F26-27A5-48E0-ADB2-EFD203B72FD5}">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9:J23" xr:uid="{3704F6D6-1226-417E-A5D1-309EB9CFA24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9:I23" xr:uid="{C7062FAC-D9A3-4507-80CE-68DDD28E77F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9:K23" xr:uid="{6A248D9E-7C06-49D7-975B-D6E093466C1B}">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CE80-B546-4F3C-959B-9FEE5D553131}">
  <dimension ref="A1:J7"/>
  <sheetViews>
    <sheetView workbookViewId="0">
      <selection activeCell="F4" sqref="F4"/>
    </sheetView>
  </sheetViews>
  <sheetFormatPr baseColWidth="10" defaultColWidth="28.140625" defaultRowHeight="15" x14ac:dyDescent="0.25"/>
  <cols>
    <col min="1" max="1" width="32.85546875" style="1" customWidth="1"/>
    <col min="2" max="2" width="15.28515625" style="1" bestFit="1" customWidth="1"/>
    <col min="3" max="3" width="13.5703125" style="1" customWidth="1"/>
    <col min="4" max="4" width="13.85546875" style="1" customWidth="1"/>
    <col min="5" max="5" width="14.85546875" style="1" customWidth="1"/>
    <col min="6" max="6" width="15.7109375" style="1" customWidth="1"/>
    <col min="7" max="7" width="13.42578125" style="1" customWidth="1"/>
    <col min="8" max="16384" width="28.140625" style="1"/>
  </cols>
  <sheetData>
    <row r="1" spans="1:10" ht="15.75" thickBot="1" x14ac:dyDescent="0.3"/>
    <row r="2" spans="1:10" ht="54" x14ac:dyDescent="0.25">
      <c r="A2" s="23" t="s">
        <v>189</v>
      </c>
      <c r="B2" s="24" t="s">
        <v>190</v>
      </c>
      <c r="C2" s="24" t="s">
        <v>191</v>
      </c>
      <c r="D2" s="24" t="s">
        <v>192</v>
      </c>
      <c r="E2" s="24" t="s">
        <v>193</v>
      </c>
      <c r="F2" s="24" t="s">
        <v>194</v>
      </c>
      <c r="G2" s="25" t="s">
        <v>195</v>
      </c>
    </row>
    <row r="3" spans="1:10" ht="50.25" thickBot="1" x14ac:dyDescent="0.3">
      <c r="A3" s="26" t="s">
        <v>196</v>
      </c>
      <c r="B3" s="27">
        <v>43851</v>
      </c>
      <c r="C3" s="28">
        <v>4</v>
      </c>
      <c r="D3" s="28">
        <v>2</v>
      </c>
      <c r="E3" s="28">
        <v>8</v>
      </c>
      <c r="F3" s="28">
        <v>8</v>
      </c>
      <c r="G3" s="29">
        <v>0</v>
      </c>
    </row>
    <row r="4" spans="1:10" ht="33.75" thickBot="1" x14ac:dyDescent="0.3">
      <c r="A4" s="26" t="s">
        <v>197</v>
      </c>
      <c r="B4" s="27">
        <v>44405</v>
      </c>
      <c r="C4" s="28">
        <v>4</v>
      </c>
      <c r="D4" s="28">
        <v>27</v>
      </c>
      <c r="E4" s="28">
        <v>21</v>
      </c>
      <c r="F4" s="28">
        <v>12</v>
      </c>
      <c r="G4" s="29">
        <v>9</v>
      </c>
    </row>
    <row r="5" spans="1:10" ht="17.25" thickBot="1" x14ac:dyDescent="0.3">
      <c r="A5" s="30" t="s">
        <v>198</v>
      </c>
      <c r="B5" s="31"/>
      <c r="C5" s="32">
        <f>SUM(C3:C4)</f>
        <v>8</v>
      </c>
      <c r="D5" s="32">
        <f>SUM(D3:D4)</f>
        <v>29</v>
      </c>
      <c r="E5" s="32">
        <f>SUM(E3:E4)</f>
        <v>29</v>
      </c>
      <c r="F5" s="32">
        <f>SUM(F3:F4)</f>
        <v>20</v>
      </c>
      <c r="G5" s="32">
        <f>SUM(G3:G4)</f>
        <v>9</v>
      </c>
      <c r="I5" s="33"/>
    </row>
    <row r="6" spans="1:10" ht="16.5" x14ac:dyDescent="0.25">
      <c r="C6" s="34"/>
      <c r="D6" s="35"/>
      <c r="E6" s="35"/>
      <c r="F6" s="35"/>
      <c r="G6" s="35"/>
      <c r="I6" s="33"/>
    </row>
    <row r="7" spans="1:10" ht="96.75" customHeight="1" x14ac:dyDescent="0.25">
      <c r="I7" s="36"/>
      <c r="J7"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F14.1  PLANES DE MEJORAMIENT...</vt:lpstr>
      <vt:lpstr>ACCIONES CUMPLIDAS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Elena Zuluaga Zuluaga</cp:lastModifiedBy>
  <dcterms:created xsi:type="dcterms:W3CDTF">2022-01-28T18:38:14Z</dcterms:created>
  <dcterms:modified xsi:type="dcterms:W3CDTF">2022-01-28T19:06:22Z</dcterms:modified>
</cp:coreProperties>
</file>