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E:\Nueva carpeta (3)\2021-1\proyecto PAAC 2021\Revisión Control Interno\"/>
    </mc:Choice>
  </mc:AlternateContent>
  <xr:revisionPtr revIDLastSave="0" documentId="13_ncr:1_{CA155F58-9BC8-4ED0-B63E-B3C51F9F62FB}" xr6:coauthVersionLast="36" xr6:coauthVersionMax="36" xr10:uidLastSave="{00000000-0000-0000-0000-000000000000}"/>
  <bookViews>
    <workbookView xWindow="0" yWindow="0" windowWidth="14850" windowHeight="11325" firstSheet="1" activeTab="1" xr2:uid="{00000000-000D-0000-FFFF-FFFF00000000}"/>
  </bookViews>
  <sheets>
    <sheet name="MAESTRO" sheetId="2" state="hidden" r:id="rId1"/>
    <sheet name="PAAC 2020" sheetId="11" r:id="rId2"/>
    <sheet name="Hoja1" sheetId="12" state="hidden" r:id="rId3"/>
  </sheets>
  <externalReferences>
    <externalReference r:id="rId4"/>
  </externalReferences>
  <definedNames>
    <definedName name="_xlnm._FilterDatabase" localSheetId="1" hidden="1">'PAAC 2020'!$A$3:$G$68</definedName>
  </definedNames>
  <calcPr calcId="191029"/>
</workbook>
</file>

<file path=xl/calcChain.xml><?xml version="1.0" encoding="utf-8"?>
<calcChain xmlns="http://schemas.openxmlformats.org/spreadsheetml/2006/main">
  <c r="E9" i="12" l="1"/>
  <c r="C9" i="12"/>
  <c r="D8" i="12" s="1"/>
  <c r="G8" i="12"/>
  <c r="F8" i="12"/>
  <c r="G7" i="12"/>
  <c r="F7" i="12"/>
  <c r="G6" i="12"/>
  <c r="F6" i="12"/>
  <c r="G5" i="12"/>
  <c r="F5" i="12"/>
  <c r="G4" i="12"/>
  <c r="F4" i="12"/>
  <c r="G3" i="12"/>
  <c r="F3" i="12"/>
  <c r="D3" i="12" l="1"/>
  <c r="F9" i="12"/>
  <c r="G9" i="12"/>
  <c r="D7" i="12"/>
  <c r="D5" i="12"/>
  <c r="D4" i="12"/>
  <c r="D6" i="12"/>
  <c r="D9" i="12" l="1"/>
  <c r="H5" i="12" s="1"/>
  <c r="H7" i="12" l="1"/>
  <c r="H6" i="12"/>
  <c r="H3" i="12"/>
  <c r="H4" i="12"/>
  <c r="H8" i="12"/>
  <c r="H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 Maria Velasquez Salazar</author>
  </authors>
  <commentList>
    <comment ref="D6" authorId="0" shapeId="0" xr:uid="{FF39F0E9-391F-49BF-BAA0-5A33E95A43EE}">
      <text>
        <r>
          <rPr>
            <b/>
            <sz val="9"/>
            <color indexed="81"/>
            <rFont val="Tahoma"/>
            <charset val="1"/>
          </rPr>
          <t>Monica Maria Velasquez Salazar: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¿Cuántas son las programadas?</t>
        </r>
      </text>
    </comment>
    <comment ref="A9" authorId="0" shapeId="0" xr:uid="{E99D5CD6-54AD-4032-B0F6-EAC7408A5149}">
      <text>
        <r>
          <rPr>
            <b/>
            <sz val="9"/>
            <color indexed="81"/>
            <rFont val="Tahoma"/>
            <family val="2"/>
          </rPr>
          <t>Monica Maria Velasquez Salazar: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Si bien es cierto publicaremos la matriz de riesgos de corrupción, no se ha actualizado, y dicho procedimiento requiere de participación, análisis y tiempos, por lo cual considero se debe agregar una acción tendiente a la actualización de matriz de riesgos de corrupción, con fecha final a 30 de abril del 2021.</t>
        </r>
      </text>
    </comment>
    <comment ref="F10" authorId="0" shapeId="0" xr:uid="{E4B059A4-5E40-4166-85EC-AD688838D71C}">
      <text>
        <r>
          <rPr>
            <b/>
            <sz val="9"/>
            <color indexed="81"/>
            <rFont val="Tahoma"/>
            <family val="2"/>
          </rPr>
          <t>Monica Maria Velasquez Salazar: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Si bien es cierto publicaremos la matriz de riesgos de corrupción, no se ha actualizado, y dicho procedimiento requiere de participación, análisis y tiempos, por lo cual considero se debe agregar una acción tendiente a la actualización de matriz de riesgos de corrupción, con fecha final a 30 de abril del 2021.</t>
        </r>
      </text>
    </comment>
    <comment ref="D15" authorId="0" shapeId="0" xr:uid="{028843D9-41C7-4B92-B771-6F15EAAF2CEA}">
      <text>
        <r>
          <rPr>
            <b/>
            <sz val="9"/>
            <color indexed="81"/>
            <rFont val="Tahoma"/>
            <family val="2"/>
          </rPr>
          <t>Monica Maria Velasquez Salazar: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¿Cuántos tramites tenemos identificados para su priorización?</t>
        </r>
      </text>
    </comment>
    <comment ref="D21" authorId="0" shapeId="0" xr:uid="{AA72FDBC-8E22-4762-9D00-A96249C39375}">
      <text>
        <r>
          <rPr>
            <b/>
            <sz val="9"/>
            <color indexed="81"/>
            <rFont val="Tahoma"/>
            <family val="2"/>
          </rPr>
          <t>Monica Maria Velasquez Salazar</t>
        </r>
        <r>
          <rPr>
            <b/>
            <sz val="12"/>
            <color indexed="81"/>
            <rFont val="Tahoma"/>
            <family val="2"/>
          </rPr>
          <t>:</t>
        </r>
        <r>
          <rPr>
            <sz val="12"/>
            <color indexed="81"/>
            <rFont val="Tahoma"/>
            <family val="2"/>
          </rPr>
          <t xml:space="preserve">
¿Cuántos tramites tenemos identificados para su actualización? </t>
        </r>
      </text>
    </comment>
    <comment ref="D22" authorId="0" shapeId="0" xr:uid="{6134CBC0-3BA4-4E88-AECA-7C3E7BC58CC3}">
      <text>
        <r>
          <rPr>
            <b/>
            <sz val="9"/>
            <color indexed="81"/>
            <rFont val="Tahoma"/>
            <family val="2"/>
          </rPr>
          <t>Monica Maria Velasquez Salazar:</t>
        </r>
        <r>
          <rPr>
            <sz val="12"/>
            <color indexed="81"/>
            <rFont val="Tahoma"/>
            <family val="2"/>
          </rPr>
          <t xml:space="preserve">
Consideramos que éstas se encuentran dentro de la racionalización de trámites</t>
        </r>
      </text>
    </comment>
  </commentList>
</comments>
</file>

<file path=xl/sharedStrings.xml><?xml version="1.0" encoding="utf-8"?>
<sst xmlns="http://schemas.openxmlformats.org/spreadsheetml/2006/main" count="431" uniqueCount="394">
  <si>
    <t>Lineamientos de Transparencia Activa (Disponibilidad medios físicos y electrónicos)</t>
  </si>
  <si>
    <t>Lineamientos de Transparencia Pasiva (Respuestas a solicitudes)</t>
  </si>
  <si>
    <t>Elaboración de los Instrumentos de Gestión de la Información (Procedimiento de Gestión Documental)</t>
  </si>
  <si>
    <t>Criterio diferencial de accesibilidad</t>
  </si>
  <si>
    <t>Monitoreo del Acceso a la Información Pública</t>
  </si>
  <si>
    <t xml:space="preserve"> Actividades Programadas </t>
  </si>
  <si>
    <t>Indicador</t>
  </si>
  <si>
    <t>Monitoreo y Seguimiento</t>
  </si>
  <si>
    <t>Socialización y ejecución política de Buen Gobierno</t>
  </si>
  <si>
    <t>Publicación y divulgación</t>
  </si>
  <si>
    <t>Política de Administración de Buen Gobierno</t>
  </si>
  <si>
    <t>6  Iniciativa Buen Gobierno</t>
  </si>
  <si>
    <t>2  Racionalizacion de trámites</t>
  </si>
  <si>
    <t>Optimización de los procesos o procedimientos internos</t>
  </si>
  <si>
    <t>Trámite/OPA total en línea</t>
  </si>
  <si>
    <t>COMPONENTE</t>
  </si>
  <si>
    <t>SUBCOMPONENTE</t>
  </si>
  <si>
    <t xml:space="preserve">Construccion del Mapa de Riesgos </t>
  </si>
  <si>
    <t xml:space="preserve">Consulta y Divulgacion </t>
  </si>
  <si>
    <t>Monitoreo y Revision</t>
  </si>
  <si>
    <t>Seguimiento</t>
  </si>
  <si>
    <t>Racionalizacion de tramites</t>
  </si>
  <si>
    <t>Política de Administración del Riesgo</t>
  </si>
  <si>
    <t>Identificacion del Tramite</t>
  </si>
  <si>
    <t>Priorizacion de Tramites</t>
  </si>
  <si>
    <t>Interoperatividad</t>
  </si>
  <si>
    <t>1  Gestión del Riesgo de Corrupción  -Mapa de Riesgos de Corrupción</t>
  </si>
  <si>
    <t>3  Rendicion de Cuentas</t>
  </si>
  <si>
    <t>Información de calidad y en lenguaje comprensible (Ley 1712 de 2014 - Acceso a la información pública)</t>
  </si>
  <si>
    <t>Diálogo de doble vía con la ciudadanía y sus organizaciones (Ley 1757 de 2015 - Participación Ciudadana)</t>
  </si>
  <si>
    <t>Incentivos para motivar la cultura de la rendición y petición de cuentas (Motivación - Mejoramiento)</t>
  </si>
  <si>
    <t>Evaluación y retroalimentación a  la gestión institucional</t>
  </si>
  <si>
    <t>4  Servicio al Ciudadano y Buen Gobierno</t>
  </si>
  <si>
    <t>Estructura administrativa y Direccionamiento estratégico (Arreglos institucionales)</t>
  </si>
  <si>
    <t>Fortalecimiento de los canales de atención (cobertura)</t>
  </si>
  <si>
    <t>Talento humano (Servidores públicos)</t>
  </si>
  <si>
    <t>Normativo y procedimental (Procesos y procedimientos)</t>
  </si>
  <si>
    <t>Relacionamiento con el ciudadano - SERVIR (cumplimiento - Certidumbre)</t>
  </si>
  <si>
    <t>5  Transparencia y Acceso a la Información</t>
  </si>
  <si>
    <t>ACTIVIDADES</t>
  </si>
  <si>
    <t>Simplificacion y automatizacion del control a la Fauna y Flora</t>
  </si>
  <si>
    <t>Optimizar la actualizacion del normograma Corporativo</t>
  </si>
  <si>
    <t>Generacion de esquemas no presenciales para la solicitud de un permiso.</t>
  </si>
  <si>
    <t>Actualizacion del procedimiento para la Gestion Electronica de Dcoumentos.</t>
  </si>
  <si>
    <t xml:space="preserve">Implementacion de CITA. </t>
  </si>
  <si>
    <t>Actualización del Código de buen Gobierno - Política riesgo de corrupción</t>
  </si>
  <si>
    <t>Socialización del Código de buen Gobierno - Política riesgo de corrupción</t>
  </si>
  <si>
    <t>Ajustar la política de riesgos de corrupión con respecto a las observaciones presentadas</t>
  </si>
  <si>
    <t>Publicación del Código de Buen Gobierno</t>
  </si>
  <si>
    <t>Realizar mesas de trabajo con cada las subdirecciones y grupos de trabajo</t>
  </si>
  <si>
    <t>Socialización del mapa de riesgos de corrupción</t>
  </si>
  <si>
    <t>Ajuste al mapa de riesgo de corrupción con respecto a las observaciones presentadas</t>
  </si>
  <si>
    <t>Publicación mapa de riesgo de corrupción definitivo</t>
  </si>
  <si>
    <t>Divulgación del mapa de riesgos de corrupción final</t>
  </si>
  <si>
    <t>Gestionar periódicamente los riesgos de corrupción</t>
  </si>
  <si>
    <t>Garantizar controles eficaces y eficientes</t>
  </si>
  <si>
    <t>Identificación de riesgos emergentes</t>
  </si>
  <si>
    <t>Actualización del mapa de riesgos de corrupción</t>
  </si>
  <si>
    <t>Monitorear el cumplimiento de las acciones propuestas para la administración de riesgos de corrupción y retroalimentación a líderes de procesos</t>
  </si>
  <si>
    <t>Realizar análisis de caucas y controles - Riesgo de Corrupción</t>
  </si>
  <si>
    <t>Realizar seguimiento a la efectividad de los controles incorporados - Riesgos de corrupción</t>
  </si>
  <si>
    <t>Garantizar acceso a una información veraz, comprensible, útil y oportuna para una adecuada rendición de cuentas y para incentivar la participación ciudadana en la gestión</t>
  </si>
  <si>
    <t>Generar información de calidad y de lenguaje ciudadano</t>
  </si>
  <si>
    <t>Elaboración de Estrategia de Rendición de Cuentas (Formulación de actividades)</t>
  </si>
  <si>
    <t>Publicar, difundir y mantener actualizada información relevante sobre resultados, avances de la gestión corporativa y garantía de derechos ciudadanos</t>
  </si>
  <si>
    <t>Mantener actualizada la página web, cumpliendo con los lineamientos de la Ley 1712 de 2014 y el Decreto 103 de 2015.</t>
  </si>
  <si>
    <t>Publicación de informes periódicos dirigidos a los ciudadanos y grupos de interés.</t>
  </si>
  <si>
    <t>Identificar las particularidades (carácteristicas, necesidades, intereses, expectativas y preferencias) de los ciudadanos y grupos de interes relacionados con la Rendición de Cuentas.</t>
  </si>
  <si>
    <t>Rendir cuentas en forma permanente a la ciudadanía que permita: informar, explicar y dar a conocer los avances, resultados de la gestión corporativa y garantía de derechos.</t>
  </si>
  <si>
    <t>Jornadas con los grupos de interes donde se rinda cuentas sobre los avances y resultados de la gestión corporativa.</t>
  </si>
  <si>
    <t>Realizar la feria de la Transparencia</t>
  </si>
  <si>
    <t>Mesas de trabajo con las diferentes subdirecciones y grupos para rendir cuentas sobre los temas de interés de cada subdirección y/o grupo de trabajo.</t>
  </si>
  <si>
    <t>Realizar chat temático para rendir cuentas a los grupos de interés.</t>
  </si>
  <si>
    <t>Divulgar e incluir las sugerencias, recomendaciones y conclusiones de los ciudadanos y grupos de interés relacionadas con el plan anticorrupción.</t>
  </si>
  <si>
    <t>Campaña de comunicación interna sobre la responsabilidad de los servidores públicos frente a la rendición de cuentas.</t>
  </si>
  <si>
    <t>Aplicar encuesta sobre los ejercicios de rendición de cuentas realizadas que permitan evaluar y generar plan de mejoramiento.</t>
  </si>
  <si>
    <t>Retroalimentación y publicacion de las encuestas de rendición de cuentas</t>
  </si>
  <si>
    <t>Incorporar recursos en el presupuesto corporativo para el desarrollo de iniciativas que mejoren el servicio al ciudadano.</t>
  </si>
  <si>
    <t>Establecer mecanismos de comunicación directa entre la Subdirección de Servicio al Cliente  y la Dirección General para facilitar la toma de decisiones y el desarrollo de iniciativas de mejora.</t>
  </si>
  <si>
    <t>Polítcas con enfoque diferencial</t>
  </si>
  <si>
    <t>Estrategia de comunicación (responsabilidad de los servidores públicos vs derecho de petición)</t>
  </si>
  <si>
    <t>Realizar ajustes razonables a los espacios físicos de atención y servicio al ciudadano para garantizar su accesibilidad de acuerdo con la NTC 6047.(Realizar un autodiagnóstico de espacios físicos para identificar los ajustes requeridos)</t>
  </si>
  <si>
    <t>Implementar instrumentos y herramientas para garantizar la accesibilidad a la página web y aplicativos corporativos. (Implementación de la  NTC 5854 y Convertic).</t>
  </si>
  <si>
    <t>Implementar convenios con el Centro de Relevo y cualificar a los servidores públicos en su uso, para garantizar la accesibilidad de las personas a los servicios de la Corporación.</t>
  </si>
  <si>
    <t>Implementar sistemas de información que faciliten la gestión y trazabilidad de los requerimientos de los ciudadanos.</t>
  </si>
  <si>
    <t>Implentar nuevos canales de atención de acuerdo con las carácteristicas y necesidades de los ciudadanos para garantizar cobertura.</t>
  </si>
  <si>
    <t>Implementar mecanismos para revisar la consistencia de la información que se entrega a los ciudadanos a través de los diferentes canales de atención.</t>
  </si>
  <si>
    <t>Establecer indicadores que permitan medir el desempeño de los canales de atención y consolidar estadisticas sobre tiempos de espera, tiempos de atención y cantidad de ciudadanos atendidos.</t>
  </si>
  <si>
    <t>Protocolos de servicio al ciudadano en todos los canales (atención especial).</t>
  </si>
  <si>
    <t>Fortalecer las competencias de los servidores públicos que atienden directamente a los ciudadanos a tráves de procesos de cualificación.</t>
  </si>
  <si>
    <t>Establecer un sistema de incentivos para los
servidores en relación al servicio prestado al ciudadano.</t>
  </si>
  <si>
    <t>Promover espacios de sensibilización para fortalecer la cultura del servicio al interior de la Corporación.</t>
  </si>
  <si>
    <t>Fortalecetalecer los procesos de inducción y reinducción de personal basados en competencias orientadas al servicio.</t>
  </si>
  <si>
    <t>Evaluar el desempeño de los servidores públicos en relación con su comportamiento y actitud en la interacción con los ciudadanos.</t>
  </si>
  <si>
    <t>Incluir en el Plan institucional de capacitación temáticas relacionadas con el mejoramiento del Servicio al Ciudadano.</t>
  </si>
  <si>
    <t>Identificar, documentar y optimizar procesos para la gestión de las PQRS</t>
  </si>
  <si>
    <t>Elaborar informes de PQRSD</t>
  </si>
  <si>
    <t>Identificar, documentar y optimizar procesos para la gestión de trámites y otros procedimientos adminsitrativos.</t>
  </si>
  <si>
    <t>Realizar campañas informativas sobre la responsabilidad de los servidores públicos frente a los derechos de los ciudadanos.</t>
  </si>
  <si>
    <t>Cualificar el personal encargado de recibir las peticiones.</t>
  </si>
  <si>
    <t>Construir e implementar una política de protección de datos personales.</t>
  </si>
  <si>
    <t>Definir mecanismos de actualización normativa y cualificación a servidores en estas áreas.</t>
  </si>
  <si>
    <t>Elaborar y publicar en los canales de atención la Carta de trato digno.</t>
  </si>
  <si>
    <t>Definir e implementar elementos de apoyo para la interacción con los ciudadanos.</t>
  </si>
  <si>
    <t>Caracterizar a los ciudadanos y grupos de interés</t>
  </si>
  <si>
    <t>Revisar la pertinencia de la oferta, canales y
mecanismos de información y comunicación empleados por la Corporación.</t>
  </si>
  <si>
    <t>Realizar mediciones de percepción de los ciudadanos respecto a la calidad y accesibilidad de la oferta institucional y el servicio recibido.</t>
  </si>
  <si>
    <t>Fortalecer acciones de participación.</t>
  </si>
  <si>
    <t>Afianzar imagen y reputación corporativa.</t>
  </si>
  <si>
    <t>Realizar diagnóstico de la información institucional registrada en la página web Corporativa en el enlace de transparencia y acceso a la información frente a la normatividad vigente</t>
  </si>
  <si>
    <t>Actualizar la información institucional registrada en el enlace de transparencia y acceso a la información frente a la normatividad vigente</t>
  </si>
  <si>
    <t>Identificar información de la entidad adicional a la mínima requerida por la normatividad de interés para los ciudadanos, usuarios y grupos de interés.</t>
  </si>
  <si>
    <t>Registrar en el SUIT los trámites suceptibles de publicación y/o actualización</t>
  </si>
  <si>
    <t>Asegurar el registro de las hojas de vida de los servidores y contratistas de la Corporación en el SIGEP</t>
  </si>
  <si>
    <t>Identificar los grupos de datos que puedan ser estructurados y publicados.</t>
  </si>
  <si>
    <t>Capacitación de funcionarios en materia de transparencia y
acceso a la información</t>
  </si>
  <si>
    <t>Ajustar el formulario en línea para la recepción de PQRSD de acuerdo con los lineamientos establecidos en MinTIC</t>
  </si>
  <si>
    <t>Definir los acuerdos de niveles de servicio para la recepción de PQRSD ajustados a la normatividad vigente</t>
  </si>
  <si>
    <t>Elaborar e implementar el formato de recepción y respuesta de solicitud de acceso a la información pública.</t>
  </si>
  <si>
    <t>Documentar el procedimiento de acceso a la información publica de acuerdo a los lineamientos definidos en la Ley 1712 de 2014.</t>
  </si>
  <si>
    <t>Formulación y adopción del Programa de Gestión Documental</t>
  </si>
  <si>
    <t>Elaborar y actualizar el registro y/o inventario de activos de información</t>
  </si>
  <si>
    <t>Elaborar y actualizar el Índice de información clasificada o reservada</t>
  </si>
  <si>
    <t>Elaborar y actualizar el esquema de publicación de información</t>
  </si>
  <si>
    <t>Diseño de nueva página web que cumpla con los requerimientos de accesibilidad y usabilidad definidas en la Estrategia de Gobierno en Línea.</t>
  </si>
  <si>
    <t>Divulgar la información en formatos alternativos comprensibles.</t>
  </si>
  <si>
    <t>Promover la transparencia de la función pública, el acceso y la
publicidad de la información</t>
  </si>
  <si>
    <t>Implementar lineamientos de accesibilidad a las sedes administrativas de acuerdo a los dispuesto por el Programa Nacional de Servicio al Ciudadano</t>
  </si>
  <si>
    <t>Presentar informes de solicitud de información</t>
  </si>
  <si>
    <t>Subcomponente</t>
  </si>
  <si>
    <t>Política de administración de riesgos</t>
  </si>
  <si>
    <t xml:space="preserve">Meta/producto </t>
  </si>
  <si>
    <t>Fecha inicio</t>
  </si>
  <si>
    <t>Consulta y divulgación</t>
  </si>
  <si>
    <t>Monitoreo y revisión</t>
  </si>
  <si>
    <t>Componente 2:  Estrategia Racionalización de trámites</t>
  </si>
  <si>
    <t>Componente 3:   Rendición de cuentas - (Participación Ciudadana)</t>
  </si>
  <si>
    <t>Componente 4: Servicio al Ciudadano</t>
  </si>
  <si>
    <t>Componente 5:   Transparencia y Acceso a la Información</t>
  </si>
  <si>
    <t>Transparencia pasiva</t>
  </si>
  <si>
    <t>Componente 6: Iniciativas adicionales</t>
  </si>
  <si>
    <t>Portafolio de oferta institucional (trámites y otros procedimientos administrativos) identificado y difundido</t>
  </si>
  <si>
    <t>Priorización participativa de Trámites a racionalizar</t>
  </si>
  <si>
    <t>Estrategia de racionalización de trámites formulada e implementada</t>
  </si>
  <si>
    <t>Cuantificar el impacto de las acciones de racionalización para divulgarlos a la ciudadanía</t>
  </si>
  <si>
    <t xml:space="preserve">Realizar campañas de apropiación de las mejoras internas y externas </t>
  </si>
  <si>
    <t>Preparación para la Rendición de Cuentas</t>
  </si>
  <si>
    <t>Ejecución de la Estrategia de Rendición de Cuentas</t>
  </si>
  <si>
    <t>Seguimiento y evaluación de la implementación de la Estrategia de Rendición de Cuentas</t>
  </si>
  <si>
    <t>Analizar las debilidades y fortalezas para la rendición de cuentas</t>
  </si>
  <si>
    <t>Definir la estrategia para implementar el ejercicio de rendición de cuentas</t>
  </si>
  <si>
    <t>Convocar a los ciudadanos y grupos de interés para participar en los espacios de diálogo para la rendición de cuentas</t>
  </si>
  <si>
    <t>Generación y análisis de la información para el diálogo en la rendición de cuentas en lenguaje claro.</t>
  </si>
  <si>
    <t xml:space="preserve">Publicación de la información a través de los diferentes canales de comunicación </t>
  </si>
  <si>
    <t>Transparencia activa</t>
  </si>
  <si>
    <t>Líder Proceso TPSC
Líder Proceso Trámites Ambientales
Líder Proceso TIC</t>
  </si>
  <si>
    <t>Líder proceso TPSC
Líder proceso Trámites Ambientales</t>
  </si>
  <si>
    <t>Líder Proceso TPSC
Líder proceso Trámites Ambientales
Líder Proceso Comunicación Pública</t>
  </si>
  <si>
    <t>Líder Proceso Planeación Estratégica</t>
  </si>
  <si>
    <t>Líder Proceso TPSC
Líder proceso Trámites Ambientales</t>
  </si>
  <si>
    <t>Líder proceso TPSC</t>
  </si>
  <si>
    <t>Líder proceso TPSC
Líder proceso Gestión Humana</t>
  </si>
  <si>
    <t xml:space="preserve">Transferencia efectiva de conocimientos entre las personas que dejan sus cargos y las nuevas que llegan a desempeñarlos </t>
  </si>
  <si>
    <t>Líder Gestión Humana</t>
  </si>
  <si>
    <t>Líder proceso TPSC
Líder Gestión Talento Humano</t>
  </si>
  <si>
    <t xml:space="preserve">Líder proceso TPSC
Líder Gestión Talento Humano </t>
  </si>
  <si>
    <t>Plan formulado e implementado</t>
  </si>
  <si>
    <t>Identificar trámites de alto impacto y priorizar.</t>
  </si>
  <si>
    <t>Resultados de la racionalización de trámites cuantificados y difundidos</t>
  </si>
  <si>
    <t xml:space="preserve">Fecha final </t>
  </si>
  <si>
    <t>Responsable</t>
  </si>
  <si>
    <t>Informe semestral sobre el cumplimiento de las obligaciones legales por parte de la dependencia de servicio al ciudadano.</t>
  </si>
  <si>
    <t>Jefe de Oficina de Control Interno</t>
  </si>
  <si>
    <t>Seguimiento Índice ITA</t>
  </si>
  <si>
    <t>Líder proceso TPSC 
Líder proceso Planeación Estratégica
Secretario General</t>
  </si>
  <si>
    <t>Líder proceso TPSC 
Líder proceso Planeación Estratégica
Secretario General
Líder proceso Comunicación pública</t>
  </si>
  <si>
    <t xml:space="preserve">Líder proceso TPSC 
Líder proceso Planeación Estratégica
Líder proceso Comunicación pública
Secretario General
</t>
  </si>
  <si>
    <t>Líder proceso TPSC 
Líder proceso Planeación Estratégica</t>
  </si>
  <si>
    <t>COMPONENTES</t>
  </si>
  <si>
    <t>Can.
Programadas</t>
  </si>
  <si>
    <t>%</t>
  </si>
  <si>
    <t>Can.
Cumplida</t>
  </si>
  <si>
    <t>Cantidad por cumplir</t>
  </si>
  <si>
    <t>2  Racionalizacion de tramites</t>
  </si>
  <si>
    <t>5 Transparencia y Acceso a la Información</t>
  </si>
  <si>
    <t>6 Integridad</t>
  </si>
  <si>
    <t>AVANCE/CUMPLIMIENTO</t>
  </si>
  <si>
    <t>Elaboración del diagnostico y diseño de la Estrategia de Rendición de Cuentas</t>
  </si>
  <si>
    <t>Protocolo de atención al ciudadano elaborado y divulgado.</t>
  </si>
  <si>
    <t xml:space="preserve">Capacitación a personal interno para el fortalecimiento de la calidad en el servicio a través de campañas institucionales  </t>
  </si>
  <si>
    <t>Líder proceso Comunicación Pública</t>
  </si>
  <si>
    <t>Difusión a la comunidad de los diferentes canales de atención</t>
  </si>
  <si>
    <t>Campaña de difusión realizada</t>
  </si>
  <si>
    <t>Lider de Gestión Documental</t>
  </si>
  <si>
    <t>Informes publicados</t>
  </si>
  <si>
    <t>Hojas de vida de servidores públicos publicadas</t>
  </si>
  <si>
    <t>Estructura administrativa y direccionamiento estratégico</t>
  </si>
  <si>
    <t>Fortalecimiento de los canales de atención</t>
  </si>
  <si>
    <t>Talento Humano</t>
  </si>
  <si>
    <t>Normativo y procedimental</t>
  </si>
  <si>
    <t>Relacionamiento con el ciudadano</t>
  </si>
  <si>
    <t>Elaboración de los instrumentos de la gestión de la información</t>
  </si>
  <si>
    <t>Monitoreo del acceso a la información pública</t>
  </si>
  <si>
    <t>Espacios de dialogo definidos previamente, de acuerdo a los grupos de interés y temáticas priorizadas y/o solicitadas.</t>
  </si>
  <si>
    <t>Actualizar el inventario de trámites y otros procedimientos administrativos en el sistema de gestión de la corporación</t>
  </si>
  <si>
    <t>Líder Proceso TPSC
Oficina Control Interno</t>
  </si>
  <si>
    <t>Trámites priorizados en el SUIT</t>
  </si>
  <si>
    <t>Fortalecer la cultura de la transparencia en los servidores públicos de Cornare.</t>
  </si>
  <si>
    <t>Campaña realizada entorno a la cultura de la transparencia</t>
  </si>
  <si>
    <t>Líder Proceso Planeación Estratégica
Coordinador Sistema de Gestión
Lider Procedo TPSC</t>
  </si>
  <si>
    <t>Acciones de actualización normativa de trámites implementadas en el SUIT</t>
  </si>
  <si>
    <t>Acciones de actualización administrativa de trámites implementadas en el SUIT</t>
  </si>
  <si>
    <t xml:space="preserve">Mecanismos implementados para divulgar los resultados del ejercicio de rendición de cuentas para los grupos de interés. </t>
  </si>
  <si>
    <t>Informes desarrollados y publicados</t>
  </si>
  <si>
    <t>Política de protección de datos personales socializada</t>
  </si>
  <si>
    <t xml:space="preserve">Líder proceso TPSC
Coordinador Sistema de Gestión </t>
  </si>
  <si>
    <t>Encuesta de satisfacción de trámites realizada</t>
  </si>
  <si>
    <t>Medición de satisfacción e imagen institucional</t>
  </si>
  <si>
    <t>Encuesta de satisfacción y percepción realizada</t>
  </si>
  <si>
    <t>Lider Proceso TPSC
Jefe Oficina Control Interno
Lider Planeación Estratégica</t>
  </si>
  <si>
    <t>Lider Gestión Humana</t>
  </si>
  <si>
    <t>Inventario de activos  información actualizada.</t>
  </si>
  <si>
    <t>Indice de información clasificada  y reservada actualizado</t>
  </si>
  <si>
    <t>Líder TPSC</t>
  </si>
  <si>
    <t>Líder proceso TPSC
Lider proceso TIC</t>
  </si>
  <si>
    <t xml:space="preserve">Grupo de Control Interno Disciplinario </t>
  </si>
  <si>
    <t>Oficina Control Interno</t>
  </si>
  <si>
    <t xml:space="preserve">Líder de Recursos Naturales </t>
  </si>
  <si>
    <t xml:space="preserve">Implementar acciones y actividades con la finalidad de fortalecer la oportunidad en las actuaciones operativas y administrativas de la Corporación </t>
  </si>
  <si>
    <t xml:space="preserve">Socialización y divulgación de acciones efectivas y eficaces que impacten los actores internos y externos </t>
  </si>
  <si>
    <t>Construcción del Mapa de Riesgos  y del Plan Anticorrupción</t>
  </si>
  <si>
    <t>Monitorear y revisar cuatrimestralmente el  Mapa de Riesgos de Corrupción  para determinar la necesidad de modificar, actualizar o mantener el mapa de riesgos de corrupción institucional.</t>
  </si>
  <si>
    <t xml:space="preserve">Líder Proceso Planeación Estratégica
Coordinador Sistema de Gestión
</t>
  </si>
  <si>
    <t>Cumplir con los seguimientos  periódicos (cuatrimestrales) al mapa de riesgos de corrupción y al PAAC</t>
  </si>
  <si>
    <t>Líder proceso TPSC
Líder proceso Trámites Ambientales
Coordinador Sistema de Gestión</t>
  </si>
  <si>
    <t>Implementar acciones de actualización normativa</t>
  </si>
  <si>
    <t>Implementar acciones de actualización administrativa</t>
  </si>
  <si>
    <t>Resultados de la evaluación publicados en el sitio web de la corporación y verificación de los resultados de la implementación de la estrategia de rendición de cuentas, valorando el cumplimiento de las metas definidas frente al reto y objetivos de la estrategia.</t>
  </si>
  <si>
    <t>Cultura de la transparencia y la oportunidad</t>
  </si>
  <si>
    <t>Política de administración de riesgos difundida y socializada de acuerdo a los requerimientos normativos.</t>
  </si>
  <si>
    <t>Número de socializaciones realizadas/Número de socializaciones programadas</t>
  </si>
  <si>
    <t>Proceso participativo que  involucre actores internos y externos de la entidad.</t>
  </si>
  <si>
    <t>3 Informes con resultados de monitoreo y análisis sobre los cambios realizados.</t>
  </si>
  <si>
    <t>Mapa de riesgos de corrupción revisado cuatrimestralmente</t>
  </si>
  <si>
    <t>3 Informes de seguimiento, con los análisis y posibles cambios.</t>
  </si>
  <si>
    <t>Seguimiento periódico al mapa de riesgos de corrupción y al PAAC</t>
  </si>
  <si>
    <t>3 Informes de seguimiento al mapa de riesgos de corrupción y al plan anticorrupción publicados en el sitio web</t>
  </si>
  <si>
    <t>Informes de seguimiento publicados en el sitio web</t>
  </si>
  <si>
    <t>Actualización del Inventario de trámites y servicios</t>
  </si>
  <si>
    <t>Difundir información de oferta institucional de trámites.</t>
  </si>
  <si>
    <t>Oferta institucional de tramites difundida por diferentes canales(página web, redes sociales, entre otros).</t>
  </si>
  <si>
    <t>Número de canales utilizados para difusión/ Número de canales existentes en la corporación</t>
  </si>
  <si>
    <t>Número de trámites priorizados/Número total de trámites identificados por priorizar</t>
  </si>
  <si>
    <t>Número de trámites con actualización normativa implementada en el SUIT/ Número de trámites aplicables a actualización normativa</t>
  </si>
  <si>
    <t>Número de trámites con actualización administrativa implementada en el SUIT/ Número de trámites aplicables a actualización administrativa</t>
  </si>
  <si>
    <t>Herramientas tecnológicas disponibles para racionalización de trámites</t>
  </si>
  <si>
    <t>Responsabilidades y competencias asignadas por área y/o grupo corporativo.</t>
  </si>
  <si>
    <t>1 encuesta anual de satisfacción de trámites realizada</t>
  </si>
  <si>
    <t>Diferentes ejercicios de  rendición de cuentas ejecutados (de ley e iniciativas propias) sobre temas específicos y generales definidos, garantizando la intervención de la ciudadanía y grupos de valor convocados con su evaluación de la gestión y resultados.</t>
  </si>
  <si>
    <t>Incorporar el uso de tecnologías de la información y la comunicación en la racionalización de trámites</t>
  </si>
  <si>
    <t>Número de herramientas tecnológicas a disposición de la racionalización de trámites</t>
  </si>
  <si>
    <t>Campaña de apropiación de la estrategia de racionalización de trámites realizadas.</t>
  </si>
  <si>
    <t>Líder proceso TPSC 
Líder proceso Planeación Estratégica
Lider proceso de Planificación
Secretario General</t>
  </si>
  <si>
    <t xml:space="preserve">Ciudadanos y grupos de interés convocados para participar en los espacios de diálogo para la rendición de cuentas, a través de redes sociales (Facebook, Twitter, Instagram, WhatsApp) y/o medios electrónicos (página web, correo electrónico, mensajes de texto, boletines virtuales, entre otros) de acuerdo a los espacios de rendición de cuentas definidos.
</t>
  </si>
  <si>
    <t>Número de mecanismos utilizados para difusión/ Número de mecanismos identificados</t>
  </si>
  <si>
    <t>Evaluación de las acciones de rendición de cuentas para divulgarlos a la ciudadanía</t>
  </si>
  <si>
    <t>Un informe de evaluación de rendición de cuentas realizado y divulgado</t>
  </si>
  <si>
    <t>Procedimiento P-DE-06 revisado</t>
  </si>
  <si>
    <t>Revisión permanente de procesos dentro del SIG</t>
  </si>
  <si>
    <t>Procedimiento de servicio al ciudadano revisado periodicamente (peticiones, quejas, reclamos y denuncias, trámites y servicios).</t>
  </si>
  <si>
    <t>Reporte de cumplimiento del índice ITA</t>
  </si>
  <si>
    <t xml:space="preserve">Realizar informe de seguimiento y reporte de cumplimiento del Índice de Transparencia Activa ITA. </t>
  </si>
  <si>
    <t>Implementación de la estrategia de datos abiertos contemplada en la politica de gobierno digital</t>
  </si>
  <si>
    <t>Número de personas que realizan entrega de cargo/ Número de personas totales que dejan su cargo</t>
  </si>
  <si>
    <t>Funcionarios de la corporación sensibilizados en la cultura del servicio</t>
  </si>
  <si>
    <t>Número de acciones implementadas</t>
  </si>
  <si>
    <t>Una campaña realizada en torno a los canales de atención al ciudadano</t>
  </si>
  <si>
    <t>Una campaña realizada en torno a la estrategia de racionalización de trámites</t>
  </si>
  <si>
    <t>Agenda realizada para el desarrollo de la rendición de cuentas</t>
  </si>
  <si>
    <t>Número de medios utilizados para la convocatoria a las jornadas de rendición de cuentas</t>
  </si>
  <si>
    <t>Número de ejercicios de rendición de cuentas realizados / Número de total de ejercicios planeados</t>
  </si>
  <si>
    <t>Una jornada de fortalecimiento en actuaciones</t>
  </si>
  <si>
    <t>2 Informes publicados al año sobre el cumplimiento de obligaciones legales</t>
  </si>
  <si>
    <t>Número de funcionarios que participan en las campañas/ Total de funcionarios</t>
  </si>
  <si>
    <t>Un informe de evaluación de satisfacción y percepción institucional realizada</t>
  </si>
  <si>
    <t>Número de informes publicados</t>
  </si>
  <si>
    <t>Hojas de vida de servidores publicos verificadas</t>
  </si>
  <si>
    <t>Inventario de activos  información actualizada al 100%</t>
  </si>
  <si>
    <t>Indice de información clasificada  y reservada actualizado al 100%</t>
  </si>
  <si>
    <t>Protocolo de atención al ciudadano implementado.</t>
  </si>
  <si>
    <t>Número de acciones realizadas en torno a   la campaña de la cultura de la transparencia</t>
  </si>
  <si>
    <t>30 de abril de 2021</t>
  </si>
  <si>
    <t>Mapa de riesgos de corrupción 2021 y medidas para su mitigación actualizados</t>
  </si>
  <si>
    <t>Matriz de mapa de riesgos actualizada a la vigencia de 2021</t>
  </si>
  <si>
    <t>Construcción del Plan Anticorrupción  y Atención al Ciudadano 2021</t>
  </si>
  <si>
    <t>Plan anticorrupción y atención al ciudadano 2021 propuesto</t>
  </si>
  <si>
    <t>Matriz de plan anticorrupción - 2021 construida</t>
  </si>
  <si>
    <t>PROYECTO PLAN ANTICORRUPCIÓN Y ATENCIÓN AL CIUDADANO 2021</t>
  </si>
  <si>
    <t>Revisión y actualización de la Política de administración del riesgo de la Corporación Autónoma Regional de las Cuencas de los Ríos Negro y Nare Cornare</t>
  </si>
  <si>
    <t>Difusión y socialización de la política de administración del riesgo de la Corporación Autónoma Regional de las Cuencas de los Ríos Negro y Nare Cornare</t>
  </si>
  <si>
    <t>30 de junio de 2021</t>
  </si>
  <si>
    <t>Política de administración revisada y actualizada de acuerdo a guía de riesgos vigente de la función pública</t>
  </si>
  <si>
    <t>Líder Proceso Planeación Estratégica
Lider Proceso TPSC
Lider Proceso Gestión Humana</t>
  </si>
  <si>
    <t>Número de capacitaciones realizadas en administración de riesgos/ Número de capacitaciones programadas</t>
  </si>
  <si>
    <t>Capacitación en administración de riesgos realizada a los líderes de proceso</t>
  </si>
  <si>
    <t xml:space="preserve">Publicar  en el sitio web de la Corporación los informes de seguimiento al mapa de riesgos de corrupción y al plan anticorrupción, en las fechas establecidas en el Decreto 124 de 2016. </t>
  </si>
  <si>
    <t xml:space="preserve">Sensibilización en la Ley Disciplinaria Ley 1952 de 2019 que entra en vigencia en el presente periodo con el fin de prevenir la ocurrencia de la falta disciplinaria </t>
  </si>
  <si>
    <t>Código de integridad, transparencia y lucha contra la corrupción de la Corporación Autónoma Regional de las Cuencas de los  Ríos Negro y Nare</t>
  </si>
  <si>
    <t>Código adoptado y divulgado</t>
  </si>
  <si>
    <t>Jornada de sensibilización en la ley disciplinaria</t>
  </si>
  <si>
    <t>Revisión del inventario de activos de información</t>
  </si>
  <si>
    <t>Revisión del Índice de información clasificada y reservada</t>
  </si>
  <si>
    <t>Implementación protocolo de atención al ciudadano de Cornare incluyendo acciones para mejorar la accesibilidad y  necesidades de atención especial.</t>
  </si>
  <si>
    <t>Tablas de revisión documental actualizadas al 100%</t>
  </si>
  <si>
    <t>Revisión y actualización de las tablas de retención documental y programa de gestión documental</t>
  </si>
  <si>
    <t>Programa de gestión documental y Tablas de retención documental verificadas y actualizadas</t>
  </si>
  <si>
    <t>Lider Proceso TPSC
Lider Gestión Humana</t>
  </si>
  <si>
    <t>Convocatoria socializada y divulgada por los diferentes canales de atención y espacios presenciales y virtuales</t>
  </si>
  <si>
    <t>Verificar el registro y actualización de hojas de vida en el SIGEP de los funcionaros públicos</t>
  </si>
  <si>
    <t>Divulgación permanente del proceso de selección de entidades de la rama ejecutiva del orden nacional y CAR 2020</t>
  </si>
  <si>
    <t>Presentar informes sobre la gestión de peticiones, quejas, reclamos, sugerencias y denuncias,</t>
  </si>
  <si>
    <t>Apropiación y socialización de la entrategia de las Ventanillas Integrales de servicio</t>
  </si>
  <si>
    <t>Jornadas de capacitación realizadas</t>
  </si>
  <si>
    <t>Revisión y divulgación corporativa del proceso de atención y gestión a los derechos de petición recibidos en la Corporación</t>
  </si>
  <si>
    <t>Protocolo de atención y gestión de peticiones divulgado y socializado</t>
  </si>
  <si>
    <t>Implementación de TICS para fortalecer la atención al ciudadano y la misión institucional</t>
  </si>
  <si>
    <t>Acciones identificadas e implementadas de fortalecimiento dela función misional a través de las TIC</t>
  </si>
  <si>
    <t>Líder proceso TPSC
Jefe de Oficina de Control Interno
Secretario General</t>
  </si>
  <si>
    <t>Jornadas de apropiación y capacitación a las Ventanillas Integrales de Servicio</t>
  </si>
  <si>
    <t>Lider Proceso TPSC
Lider Proceso Comunicación Pública</t>
  </si>
  <si>
    <t xml:space="preserve">Líder proceso TPSC
Coordinador Sistema de Gestión 
Secretario General </t>
  </si>
  <si>
    <t>Formulario de satisfacción al usuario</t>
  </si>
  <si>
    <t>Informe de satisfacción a partir de los resultados del formulario</t>
  </si>
  <si>
    <t>Implementar formulario web  para realizar medición permanente  de satisfacción del usuario</t>
  </si>
  <si>
    <t>Documento de la política de administración de riesgos actualizado</t>
  </si>
  <si>
    <t>Capacitación y apropiación del mapa de riesgos a los líderes de proceso</t>
  </si>
  <si>
    <t xml:space="preserve">Definir los espacios virtuales y presenciales de rendición de cuentas y construcción </t>
  </si>
  <si>
    <t>Número de mesas de trabajo realizadas / Número de mesas de trabajo programadas</t>
  </si>
  <si>
    <t>Mesas de trabajo colaborativas de programas y proyectos institucionales</t>
  </si>
  <si>
    <t>Implementación de mesas de trabajo virtuales y presenciales para la construcción participativa y colaborativa de programas y proyectos de la Corporación en los diferentes municipios de la jurisdicción Cornare</t>
  </si>
  <si>
    <t>Realizar espacios presenciales y virtuales de diálogo  de rendición de cuentas y socialización de los proyectos de acuerdos del consejo directivo</t>
  </si>
  <si>
    <t>Protocolo simplificado de rendición de cuentas formulado (espacios virtuales y presenciales, reto, los objetivos, metas e indicadores de la estrategia de rendición de cuentas)</t>
  </si>
  <si>
    <t>Matriz de riesgos de corrupción y plan anticorrupción disponibles construidos participativamente  y divulgados en el sitio web</t>
  </si>
  <si>
    <t xml:space="preserve">Componente 1: Gestión del Riesgo de Corrupción </t>
  </si>
  <si>
    <t>Número de personas que dejan sus cargos y que implementaron la gestión y sucesión del conocimiento en Cornare (Documento del SGC)</t>
  </si>
  <si>
    <t>Documento Estrategia Gestión del Conocimiento</t>
  </si>
  <si>
    <t>Avance de cumplimiento de Gestión del Conocimiento</t>
  </si>
  <si>
    <t>Líder Proceso Gestión Humana</t>
  </si>
  <si>
    <t>Estrategia Gestión del Conocimiento</t>
  </si>
  <si>
    <t>Socialización protocolo de atención al ciudadano</t>
  </si>
  <si>
    <t>Conograma socialización Protocolo de atención al ciudadano</t>
  </si>
  <si>
    <t>Cumplimiento cronogram</t>
  </si>
  <si>
    <t>Formulación Estrategia Racionalización (SUIT)</t>
  </si>
  <si>
    <t>Consolidado de las Estrategias de racionalización de trámites implementadas (SUIT)</t>
  </si>
  <si>
    <t>Acciones de racionalización implementadas</t>
  </si>
  <si>
    <t xml:space="preserve">Inventario de trámites y servicios actualizado P-AA-01  Procedimiento autoridad ambiental </t>
  </si>
  <si>
    <t>Formulación e implementación de los Acuerdo de Niveles de Servicio (ANS)</t>
  </si>
  <si>
    <t xml:space="preserve">Acuerdo de Niveles de Servicios (ANS) </t>
  </si>
  <si>
    <t>Acuerdo Niveles de Servicios adoptado</t>
  </si>
  <si>
    <t>Agenda  realizada para el desarrollo de la rendición de cuentas</t>
  </si>
  <si>
    <t xml:space="preserve">Diagnóstico realizado del proceso de rendición de cuentas de la entidad. </t>
  </si>
  <si>
    <t>Implementación de los canales de denuncia de hechos de corrupción, mecanismos para la protección al denunciante y reacción inmediata a la corrupción entre otras.</t>
  </si>
  <si>
    <t>Canales implementados</t>
  </si>
  <si>
    <t>Líder proceso TPSC
Secretaría General</t>
  </si>
  <si>
    <t>Caracterización grupos de interés rendición de cuentas</t>
  </si>
  <si>
    <t>Grupo de Interés de Rendición de Cuentas carácterizados</t>
  </si>
  <si>
    <t>Líder proceso TPSC
Coordinación Sistema de Gestión</t>
  </si>
  <si>
    <t>Grupo de Interés caracterizado</t>
  </si>
  <si>
    <t>Encuestas de percepción a los servidores públicos</t>
  </si>
  <si>
    <t>Encuestas de percepción a los servidores públicos que tienen la responsabilidad de interactuar directamente con los ciudadanos</t>
  </si>
  <si>
    <t>Nivel de percepción del servicio ciudadano por parte de los servidores públicos</t>
  </si>
  <si>
    <t>Revisión y actualización del Sistema Integrado de PQRSD</t>
  </si>
  <si>
    <t>Sistema Integrado de PQRSD</t>
  </si>
  <si>
    <t>Sistema Integrado de PQRSD actualizado</t>
  </si>
  <si>
    <t>Lider Proceso TPSC
Secretaría General</t>
  </si>
  <si>
    <t>Interoperabilidad con sistemas de información (Colaboración entre entidades)</t>
  </si>
  <si>
    <t xml:space="preserve">Participación </t>
  </si>
  <si>
    <t>Publicación de acuerdos corporativos y documentos de interés general</t>
  </si>
  <si>
    <t>Publicidad acuerdos y documentos de interés</t>
  </si>
  <si>
    <t xml:space="preserve"> Número de acuerdos y documentos de interes socializados/Número de acuerdos y documentos de interes elaborados y aprobados</t>
  </si>
  <si>
    <t>Gestiones interadministrativas</t>
  </si>
  <si>
    <t xml:space="preserve">Acuerdos suscritos entre entidades </t>
  </si>
  <si>
    <t xml:space="preserve">Informes trimestrales PQRSD
</t>
  </si>
  <si>
    <t xml:space="preserve">Informes PQRSD (4 anuales)
</t>
  </si>
  <si>
    <t>Publicación de informes de los procesos contractuales y avances en el plan de acción.</t>
  </si>
  <si>
    <t xml:space="preserve">Avance de cumplimiento Plan de Comunicaciones
</t>
  </si>
  <si>
    <r>
      <t>Estrategia</t>
    </r>
    <r>
      <rPr>
        <sz val="11"/>
        <color rgb="FF00CC66"/>
        <rFont val="Century Gothic"/>
        <family val="2"/>
      </rPr>
      <t xml:space="preserve"> </t>
    </r>
    <r>
      <rPr>
        <sz val="11"/>
        <rFont val="Century Gothic"/>
        <family val="2"/>
      </rPr>
      <t xml:space="preserve">Formulada e implementada ( POWER-BI) y Base de datos publicados </t>
    </r>
  </si>
  <si>
    <t xml:space="preserve">Avance cumplimiento de la estrategia
</t>
  </si>
  <si>
    <t xml:space="preserve"> Estrategia de rendición de cuentas formulado</t>
  </si>
  <si>
    <t>Formular e implementar estrategia y plan de comunicaciones</t>
  </si>
  <si>
    <t>Actualización del Código de integridad, transparencia y lucha contra la corrupción de la Corporación Autónoma Regional de las Cuencas de los  Ríos Negro y Nare</t>
  </si>
  <si>
    <t>Convocatoria de participación y publicación del mapa de riesgos de corrupción y del plan anticorrupción 2021</t>
  </si>
  <si>
    <t xml:space="preserve">Actualización de mapas de riesgos de corrupción -  vigencia 2021.
En vez de </t>
  </si>
  <si>
    <t xml:space="preserve">Líder Proceso Planeación Estratégica
Oficina Control Interno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</si>
</sst>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sz val="10"/>
      <name val="Arial"/>
      <family val="2"/>
    </font>
    <font>
      <b/>
      <sz val="14"/>
      <color rgb="FF00964B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12"/>
      <color rgb="FF006666"/>
      <name val="Century Gothic"/>
      <family val="2"/>
    </font>
    <font>
      <b/>
      <sz val="8"/>
      <color rgb="FF006666"/>
      <name val="Century Gothic"/>
      <family val="2"/>
    </font>
    <font>
      <b/>
      <sz val="8"/>
      <color theme="0" tint="-0.499984740745262"/>
      <name val="Century Gothic"/>
      <family val="2"/>
    </font>
    <font>
      <b/>
      <sz val="11"/>
      <color rgb="FF006666"/>
      <name val="Century Gothic"/>
      <family val="2"/>
    </font>
    <font>
      <b/>
      <sz val="11"/>
      <color theme="0" tint="-0.499984740745262"/>
      <name val="Century Gothic"/>
      <family val="2"/>
    </font>
    <font>
      <b/>
      <sz val="14"/>
      <color rgb="FFFF000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1"/>
      <color rgb="FF00CC6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B"/>
        <bgColor indexed="64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thick">
        <color indexed="49"/>
      </bottom>
      <diagonal/>
    </border>
    <border>
      <left/>
      <right/>
      <top style="thick">
        <color indexed="49"/>
      </top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rgb="FF00964B"/>
      </left>
      <right style="thin">
        <color rgb="FF00964B"/>
      </right>
      <top style="thin">
        <color rgb="FF00964B"/>
      </top>
      <bottom style="thin">
        <color rgb="FF00964B"/>
      </bottom>
      <diagonal/>
    </border>
    <border>
      <left style="thin">
        <color rgb="FF00964B"/>
      </left>
      <right style="thin">
        <color rgb="FF00964B"/>
      </right>
      <top style="thin">
        <color rgb="FF00964B"/>
      </top>
      <bottom style="thin">
        <color rgb="FF00964B"/>
      </bottom>
      <diagonal/>
    </border>
    <border>
      <left style="medium">
        <color rgb="FF00964B"/>
      </left>
      <right style="thin">
        <color rgb="FF00964B"/>
      </right>
      <top style="thin">
        <color rgb="FF00964B"/>
      </top>
      <bottom/>
      <diagonal/>
    </border>
    <border>
      <left style="medium">
        <color rgb="FF00964B"/>
      </left>
      <right style="thin">
        <color rgb="FF00964B"/>
      </right>
      <top/>
      <bottom style="thin">
        <color rgb="FF00964B"/>
      </bottom>
      <diagonal/>
    </border>
    <border>
      <left style="thin">
        <color auto="1"/>
      </left>
      <right/>
      <top/>
      <bottom/>
      <diagonal/>
    </border>
    <border>
      <left style="thin">
        <color rgb="FF00964B"/>
      </left>
      <right/>
      <top style="thin">
        <color rgb="FF00964B"/>
      </top>
      <bottom style="thin">
        <color rgb="FF00964B"/>
      </bottom>
      <diagonal/>
    </border>
    <border>
      <left/>
      <right style="thin">
        <color rgb="FF00964B"/>
      </right>
      <top style="thin">
        <color rgb="FF00964B"/>
      </top>
      <bottom style="thin">
        <color rgb="FF00964B"/>
      </bottom>
      <diagonal/>
    </border>
    <border>
      <left style="thin">
        <color rgb="FF00964B"/>
      </left>
      <right style="thin">
        <color rgb="FF00964B"/>
      </right>
      <top style="thin">
        <color rgb="FF00964B"/>
      </top>
      <bottom/>
      <diagonal/>
    </border>
    <border>
      <left style="thin">
        <color rgb="FF00964B"/>
      </left>
      <right style="thin">
        <color rgb="FF00964B"/>
      </right>
      <top/>
      <bottom style="thin">
        <color rgb="FF00964B"/>
      </bottom>
      <diagonal/>
    </border>
    <border>
      <left/>
      <right/>
      <top style="thin">
        <color rgb="FF00964B"/>
      </top>
      <bottom style="thin">
        <color rgb="FF00964B"/>
      </bottom>
      <diagonal/>
    </border>
    <border>
      <left style="thin">
        <color auto="1"/>
      </left>
      <right/>
      <top style="thin">
        <color rgb="FF00964B"/>
      </top>
      <bottom style="thin">
        <color rgb="FF00964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 style="thin">
        <color theme="6" tint="-0.499984740745262"/>
      </right>
      <top style="thick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ck">
        <color theme="6" tint="-0.499984740745262"/>
      </top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thin">
        <color rgb="FF00964B"/>
      </left>
      <right style="thin">
        <color rgb="FF00964B"/>
      </right>
      <top/>
      <bottom/>
      <diagonal/>
    </border>
    <border>
      <left style="medium">
        <color rgb="FF00964B"/>
      </left>
      <right style="thin">
        <color rgb="FF00964B"/>
      </right>
      <top/>
      <bottom/>
      <diagonal/>
    </border>
    <border>
      <left/>
      <right style="thin">
        <color rgb="FF00964B"/>
      </right>
      <top style="thin">
        <color rgb="FF00964B"/>
      </top>
      <bottom/>
      <diagonal/>
    </border>
    <border>
      <left style="medium">
        <color rgb="FF00964B"/>
      </left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auto="1"/>
      </left>
      <right/>
      <top style="thin">
        <color rgb="FF00964B"/>
      </top>
      <bottom style="thin">
        <color rgb="FF00B050"/>
      </bottom>
      <diagonal/>
    </border>
    <border>
      <left/>
      <right/>
      <top style="thin">
        <color rgb="FF00964B"/>
      </top>
      <bottom style="thin">
        <color rgb="FF00B050"/>
      </bottom>
      <diagonal/>
    </border>
    <border>
      <left style="medium">
        <color rgb="FF00964B"/>
      </left>
      <right/>
      <top/>
      <bottom style="thin">
        <color rgb="FF00964B"/>
      </bottom>
      <diagonal/>
    </border>
    <border>
      <left style="medium">
        <color rgb="FF00964B"/>
      </left>
      <right style="thin">
        <color rgb="FF00964B"/>
      </right>
      <top/>
      <bottom style="thin">
        <color indexed="64"/>
      </bottom>
      <diagonal/>
    </border>
    <border>
      <left/>
      <right style="thin">
        <color rgb="FF00964B"/>
      </right>
      <top/>
      <bottom style="thin">
        <color rgb="FF00964B"/>
      </bottom>
      <diagonal/>
    </border>
    <border>
      <left style="medium">
        <color rgb="FF00964B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rgb="FF00964B"/>
      </top>
      <bottom/>
      <diagonal/>
    </border>
    <border>
      <left/>
      <right style="thin">
        <color rgb="FF00964B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/>
    <xf numFmtId="0" fontId="9" fillId="0" borderId="0" xfId="0" applyFont="1"/>
    <xf numFmtId="0" fontId="10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2" xfId="0" applyFont="1" applyBorder="1" applyAlignment="1">
      <alignment horizontal="center" vertical="center"/>
    </xf>
    <xf numFmtId="9" fontId="9" fillId="0" borderId="22" xfId="3" applyNumberFormat="1" applyFont="1" applyBorder="1" applyAlignment="1">
      <alignment horizontal="center" vertical="center"/>
    </xf>
    <xf numFmtId="9" fontId="9" fillId="0" borderId="23" xfId="3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9" fontId="9" fillId="0" borderId="0" xfId="3" applyNumberFormat="1" applyFont="1" applyBorder="1" applyAlignment="1">
      <alignment horizontal="center" vertical="center"/>
    </xf>
    <xf numFmtId="0" fontId="13" fillId="6" borderId="25" xfId="0" applyNumberFormat="1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9" fontId="13" fillId="6" borderId="26" xfId="0" applyNumberFormat="1" applyFont="1" applyFill="1" applyBorder="1" applyAlignment="1">
      <alignment horizontal="center" vertical="center"/>
    </xf>
    <xf numFmtId="9" fontId="13" fillId="6" borderId="27" xfId="3" applyNumberFormat="1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9" fontId="14" fillId="6" borderId="27" xfId="3" applyNumberFormat="1" applyFont="1" applyFill="1" applyBorder="1" applyAlignment="1">
      <alignment horizontal="center" vertical="center"/>
    </xf>
    <xf numFmtId="9" fontId="9" fillId="0" borderId="0" xfId="0" applyNumberFormat="1" applyFont="1"/>
    <xf numFmtId="0" fontId="6" fillId="0" borderId="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center" vertical="center"/>
    </xf>
    <xf numFmtId="9" fontId="7" fillId="5" borderId="16" xfId="0" applyNumberFormat="1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left" vertical="center" wrapText="1" indent="1"/>
    </xf>
    <xf numFmtId="14" fontId="6" fillId="2" borderId="6" xfId="0" applyNumberFormat="1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3" xfId="0" applyFont="1" applyBorder="1" applyAlignment="1">
      <alignment vertical="center"/>
    </xf>
    <xf numFmtId="0" fontId="6" fillId="2" borderId="33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left" vertical="center" wrapText="1" indent="1"/>
    </xf>
    <xf numFmtId="14" fontId="6" fillId="0" borderId="6" xfId="0" applyNumberFormat="1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4" fontId="6" fillId="0" borderId="6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 wrapText="1"/>
    </xf>
    <xf numFmtId="164" fontId="6" fillId="4" borderId="6" xfId="0" applyNumberFormat="1" applyFont="1" applyFill="1" applyBorder="1" applyAlignment="1">
      <alignment horizontal="left" vertical="center" wrapText="1" indent="1"/>
    </xf>
    <xf numFmtId="164" fontId="6" fillId="4" borderId="6" xfId="0" applyNumberFormat="1" applyFont="1" applyFill="1" applyBorder="1" applyAlignment="1">
      <alignment horizontal="left" vertical="center" wrapText="1"/>
    </xf>
    <xf numFmtId="14" fontId="6" fillId="4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164" fontId="6" fillId="7" borderId="6" xfId="0" applyNumberFormat="1" applyFont="1" applyFill="1" applyBorder="1" applyAlignment="1">
      <alignment horizontal="left" vertical="center" wrapText="1" indent="1"/>
    </xf>
    <xf numFmtId="164" fontId="6" fillId="7" borderId="6" xfId="0" applyNumberFormat="1" applyFont="1" applyFill="1" applyBorder="1" applyAlignment="1">
      <alignment horizontal="center" vertical="center" wrapText="1"/>
    </xf>
    <xf numFmtId="14" fontId="6" fillId="7" borderId="12" xfId="0" applyNumberFormat="1" applyFont="1" applyFill="1" applyBorder="1" applyAlignment="1">
      <alignment horizontal="justify" vertical="center" wrapText="1"/>
    </xf>
    <xf numFmtId="14" fontId="6" fillId="7" borderId="13" xfId="0" applyNumberFormat="1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vertical="center" wrapText="1"/>
    </xf>
    <xf numFmtId="14" fontId="6" fillId="7" borderId="6" xfId="0" applyNumberFormat="1" applyFont="1" applyFill="1" applyBorder="1" applyAlignment="1">
      <alignment horizontal="justify"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00CC66"/>
      <color rgb="FFFF0000"/>
      <color rgb="FFFF99FF"/>
      <color rgb="FFFFCC00"/>
      <color rgb="FFFF6600"/>
      <color rgb="FF00964B"/>
      <color rgb="FF28A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493346</xdr:colOff>
      <xdr:row>0</xdr:row>
      <xdr:rowOff>116416</xdr:rowOff>
    </xdr:from>
    <xdr:to>
      <xdr:col>0</xdr:col>
      <xdr:colOff>968227</xdr:colOff>
      <xdr:row>1</xdr:row>
      <xdr:rowOff>280816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46" y="116416"/>
          <a:ext cx="474881" cy="492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nformacion\Informes%20Contro%20Interno\Informes%202019\Plan%20Anticorrupci&#243;n\Publicados\Plan-Anticorrupcion-Seguimiento%20III-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O"/>
      <sheetName val="PAAC-III-2018"/>
      <sheetName val="Indicador PAAC-2018"/>
      <sheetName val="Normas Plan Anticorrupcion"/>
    </sheetNames>
    <sheetDataSet>
      <sheetData sheetId="0"/>
      <sheetData sheetId="1">
        <row r="4">
          <cell r="J4">
            <v>1</v>
          </cell>
        </row>
        <row r="5">
          <cell r="J5">
            <v>1</v>
          </cell>
        </row>
        <row r="6">
          <cell r="J6">
            <v>1</v>
          </cell>
        </row>
        <row r="7">
          <cell r="J7">
            <v>1</v>
          </cell>
        </row>
        <row r="8">
          <cell r="J8">
            <v>1</v>
          </cell>
        </row>
        <row r="9">
          <cell r="J9">
            <v>1</v>
          </cell>
        </row>
        <row r="10">
          <cell r="J10">
            <v>1</v>
          </cell>
        </row>
        <row r="11">
          <cell r="J11">
            <v>1</v>
          </cell>
        </row>
        <row r="12">
          <cell r="J12">
            <v>1</v>
          </cell>
        </row>
        <row r="13">
          <cell r="J13">
            <v>1</v>
          </cell>
        </row>
        <row r="14">
          <cell r="J14">
            <v>1</v>
          </cell>
        </row>
        <row r="15">
          <cell r="J15">
            <v>1</v>
          </cell>
        </row>
        <row r="16">
          <cell r="J16">
            <v>1</v>
          </cell>
        </row>
        <row r="17">
          <cell r="J17">
            <v>1</v>
          </cell>
        </row>
        <row r="18">
          <cell r="J18">
            <v>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aso de leche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1"/>
  <sheetViews>
    <sheetView topLeftCell="A15" zoomScaleNormal="100" workbookViewId="0">
      <selection activeCell="B2" sqref="B2:B31"/>
    </sheetView>
  </sheetViews>
  <sheetFormatPr baseColWidth="10" defaultRowHeight="15" x14ac:dyDescent="0.25"/>
  <cols>
    <col min="1" max="1" width="49" style="1" customWidth="1"/>
    <col min="2" max="2" width="32" style="1" customWidth="1"/>
    <col min="3" max="3" width="35.28515625" style="1" customWidth="1"/>
  </cols>
  <sheetData>
    <row r="1" spans="1:3" ht="15.75" thickBot="1" x14ac:dyDescent="0.3">
      <c r="A1" s="4" t="s">
        <v>15</v>
      </c>
      <c r="B1" s="4" t="s">
        <v>16</v>
      </c>
      <c r="C1" s="5" t="s">
        <v>39</v>
      </c>
    </row>
    <row r="2" spans="1:3" ht="26.25" thickBot="1" x14ac:dyDescent="0.3">
      <c r="A2" s="2" t="s">
        <v>26</v>
      </c>
      <c r="B2" s="2" t="s">
        <v>22</v>
      </c>
      <c r="C2" s="3" t="s">
        <v>40</v>
      </c>
    </row>
    <row r="3" spans="1:3" ht="26.25" thickBot="1" x14ac:dyDescent="0.3">
      <c r="A3" s="2" t="s">
        <v>12</v>
      </c>
      <c r="B3" s="2" t="s">
        <v>17</v>
      </c>
      <c r="C3" s="3" t="s">
        <v>41</v>
      </c>
    </row>
    <row r="4" spans="1:3" ht="26.25" thickBot="1" x14ac:dyDescent="0.3">
      <c r="A4" s="2" t="s">
        <v>27</v>
      </c>
      <c r="B4" s="2" t="s">
        <v>18</v>
      </c>
      <c r="C4" s="3" t="s">
        <v>42</v>
      </c>
    </row>
    <row r="5" spans="1:3" ht="26.25" thickBot="1" x14ac:dyDescent="0.3">
      <c r="A5" s="2" t="s">
        <v>32</v>
      </c>
      <c r="B5" s="2" t="s">
        <v>19</v>
      </c>
      <c r="C5" s="3" t="s">
        <v>43</v>
      </c>
    </row>
    <row r="6" spans="1:3" ht="20.25" customHeight="1" thickBot="1" x14ac:dyDescent="0.3">
      <c r="A6" s="2" t="s">
        <v>38</v>
      </c>
      <c r="B6" s="2" t="s">
        <v>20</v>
      </c>
      <c r="C6" s="3" t="s">
        <v>44</v>
      </c>
    </row>
    <row r="7" spans="1:3" ht="26.25" thickBot="1" x14ac:dyDescent="0.3">
      <c r="A7" s="2" t="s">
        <v>11</v>
      </c>
      <c r="B7" s="2" t="s">
        <v>23</v>
      </c>
      <c r="C7" s="3" t="s">
        <v>45</v>
      </c>
    </row>
    <row r="8" spans="1:3" ht="26.25" thickBot="1" x14ac:dyDescent="0.3">
      <c r="A8" s="2"/>
      <c r="B8" s="2" t="s">
        <v>24</v>
      </c>
      <c r="C8" s="3" t="s">
        <v>46</v>
      </c>
    </row>
    <row r="9" spans="1:3" ht="39" thickBot="1" x14ac:dyDescent="0.3">
      <c r="A9" s="2"/>
      <c r="B9" s="2" t="s">
        <v>21</v>
      </c>
      <c r="C9" s="3" t="s">
        <v>47</v>
      </c>
    </row>
    <row r="10" spans="1:3" ht="24" customHeight="1" thickBot="1" x14ac:dyDescent="0.3">
      <c r="A10" s="2"/>
      <c r="B10" s="2" t="s">
        <v>25</v>
      </c>
      <c r="C10" s="3" t="s">
        <v>48</v>
      </c>
    </row>
    <row r="11" spans="1:3" ht="40.5" customHeight="1" thickBot="1" x14ac:dyDescent="0.3">
      <c r="A11" s="2"/>
      <c r="B11" s="2" t="s">
        <v>28</v>
      </c>
      <c r="C11" s="3" t="s">
        <v>49</v>
      </c>
    </row>
    <row r="12" spans="1:3" ht="57" customHeight="1" thickBot="1" x14ac:dyDescent="0.3">
      <c r="A12" s="2"/>
      <c r="B12" s="2" t="s">
        <v>29</v>
      </c>
      <c r="C12" s="3" t="s">
        <v>50</v>
      </c>
    </row>
    <row r="13" spans="1:3" ht="39" thickBot="1" x14ac:dyDescent="0.3">
      <c r="A13" s="2"/>
      <c r="B13" s="2" t="s">
        <v>30</v>
      </c>
      <c r="C13" s="3" t="s">
        <v>51</v>
      </c>
    </row>
    <row r="14" spans="1:3" ht="26.25" thickBot="1" x14ac:dyDescent="0.3">
      <c r="A14" s="2"/>
      <c r="B14" s="2" t="s">
        <v>31</v>
      </c>
      <c r="C14" s="3" t="s">
        <v>52</v>
      </c>
    </row>
    <row r="15" spans="1:3" ht="39" thickBot="1" x14ac:dyDescent="0.3">
      <c r="A15" s="2"/>
      <c r="B15" s="2" t="s">
        <v>33</v>
      </c>
      <c r="C15" s="3" t="s">
        <v>53</v>
      </c>
    </row>
    <row r="16" spans="1:3" ht="26.25" thickBot="1" x14ac:dyDescent="0.3">
      <c r="A16" s="2"/>
      <c r="B16" s="2" t="s">
        <v>34</v>
      </c>
      <c r="C16" s="3" t="s">
        <v>54</v>
      </c>
    </row>
    <row r="17" spans="1:3" ht="15.75" thickBot="1" x14ac:dyDescent="0.3">
      <c r="A17" s="2"/>
      <c r="B17" s="2" t="s">
        <v>35</v>
      </c>
      <c r="C17" s="3" t="s">
        <v>55</v>
      </c>
    </row>
    <row r="18" spans="1:3" ht="26.25" thickBot="1" x14ac:dyDescent="0.3">
      <c r="A18" s="2"/>
      <c r="B18" s="2" t="s">
        <v>36</v>
      </c>
      <c r="C18" s="3" t="s">
        <v>56</v>
      </c>
    </row>
    <row r="19" spans="1:3" ht="26.25" thickBot="1" x14ac:dyDescent="0.3">
      <c r="A19" s="2"/>
      <c r="B19" s="2" t="s">
        <v>37</v>
      </c>
      <c r="C19" s="3" t="s">
        <v>57</v>
      </c>
    </row>
    <row r="20" spans="1:3" ht="51.75" thickBot="1" x14ac:dyDescent="0.3">
      <c r="A20" s="2"/>
      <c r="B20" s="2" t="s">
        <v>0</v>
      </c>
      <c r="C20" s="3" t="s">
        <v>58</v>
      </c>
    </row>
    <row r="21" spans="1:3" ht="26.25" thickBot="1" x14ac:dyDescent="0.3">
      <c r="A21" s="2"/>
      <c r="B21" s="2" t="s">
        <v>1</v>
      </c>
      <c r="C21" s="3" t="s">
        <v>59</v>
      </c>
    </row>
    <row r="22" spans="1:3" ht="39" thickBot="1" x14ac:dyDescent="0.3">
      <c r="A22" s="2"/>
      <c r="B22" s="2" t="s">
        <v>2</v>
      </c>
      <c r="C22" s="3" t="s">
        <v>60</v>
      </c>
    </row>
    <row r="23" spans="1:3" ht="64.5" thickBot="1" x14ac:dyDescent="0.3">
      <c r="A23" s="2"/>
      <c r="B23" s="2" t="s">
        <v>3</v>
      </c>
      <c r="C23" s="3" t="s">
        <v>61</v>
      </c>
    </row>
    <row r="24" spans="1:3" ht="26.25" thickBot="1" x14ac:dyDescent="0.3">
      <c r="A24" s="2"/>
      <c r="B24" s="2" t="s">
        <v>4</v>
      </c>
      <c r="C24" s="3" t="s">
        <v>62</v>
      </c>
    </row>
    <row r="25" spans="1:3" ht="32.25" thickBot="1" x14ac:dyDescent="0.3">
      <c r="A25" s="2"/>
      <c r="B25" s="10" t="s">
        <v>10</v>
      </c>
      <c r="C25" s="3" t="s">
        <v>63</v>
      </c>
    </row>
    <row r="26" spans="1:3" ht="51.75" thickBot="1" x14ac:dyDescent="0.3">
      <c r="A26" s="2"/>
      <c r="B26" s="10" t="s">
        <v>8</v>
      </c>
      <c r="C26" s="3" t="s">
        <v>64</v>
      </c>
    </row>
    <row r="27" spans="1:3" ht="39" thickBot="1" x14ac:dyDescent="0.3">
      <c r="A27" s="2"/>
      <c r="B27" s="10" t="s">
        <v>9</v>
      </c>
      <c r="C27" s="3" t="s">
        <v>65</v>
      </c>
    </row>
    <row r="28" spans="1:3" ht="26.25" thickBot="1" x14ac:dyDescent="0.3">
      <c r="A28" s="2"/>
      <c r="B28" s="10" t="s">
        <v>7</v>
      </c>
      <c r="C28" s="3" t="s">
        <v>66</v>
      </c>
    </row>
    <row r="29" spans="1:3" ht="64.5" thickBot="1" x14ac:dyDescent="0.3">
      <c r="A29" s="2"/>
      <c r="B29" s="10" t="s">
        <v>7</v>
      </c>
      <c r="C29" s="3" t="s">
        <v>67</v>
      </c>
    </row>
    <row r="30" spans="1:3" ht="64.5" thickBot="1" x14ac:dyDescent="0.3">
      <c r="A30" s="2"/>
      <c r="B30" s="10" t="s">
        <v>13</v>
      </c>
      <c r="C30" s="3" t="s">
        <v>68</v>
      </c>
    </row>
    <row r="31" spans="1:3" ht="39" thickBot="1" x14ac:dyDescent="0.3">
      <c r="A31" s="2"/>
      <c r="B31" s="10" t="s">
        <v>14</v>
      </c>
      <c r="C31" s="3" t="s">
        <v>69</v>
      </c>
    </row>
    <row r="32" spans="1:3" ht="15.75" thickBot="1" x14ac:dyDescent="0.3">
      <c r="A32" s="2"/>
      <c r="B32" s="2"/>
      <c r="C32" s="3" t="s">
        <v>70</v>
      </c>
    </row>
    <row r="33" spans="1:3" ht="51.75" thickBot="1" x14ac:dyDescent="0.3">
      <c r="A33" s="2"/>
      <c r="B33" s="2"/>
      <c r="C33" s="3" t="s">
        <v>71</v>
      </c>
    </row>
    <row r="34" spans="1:3" ht="26.25" thickBot="1" x14ac:dyDescent="0.3">
      <c r="A34" s="2"/>
      <c r="B34" s="2"/>
      <c r="C34" s="3" t="s">
        <v>72</v>
      </c>
    </row>
    <row r="35" spans="1:3" ht="51.75" thickBot="1" x14ac:dyDescent="0.3">
      <c r="A35" s="2"/>
      <c r="B35" s="2"/>
      <c r="C35" s="3" t="s">
        <v>73</v>
      </c>
    </row>
    <row r="36" spans="1:3" ht="39" thickBot="1" x14ac:dyDescent="0.3">
      <c r="A36" s="2"/>
      <c r="B36" s="2"/>
      <c r="C36" s="3" t="s">
        <v>74</v>
      </c>
    </row>
    <row r="37" spans="1:3" ht="51.75" thickBot="1" x14ac:dyDescent="0.3">
      <c r="A37" s="2"/>
      <c r="B37" s="2"/>
      <c r="C37" s="3" t="s">
        <v>75</v>
      </c>
    </row>
    <row r="38" spans="1:3" ht="26.25" thickBot="1" x14ac:dyDescent="0.3">
      <c r="A38" s="2"/>
      <c r="B38" s="2"/>
      <c r="C38" s="3" t="s">
        <v>76</v>
      </c>
    </row>
    <row r="39" spans="1:3" ht="39" thickBot="1" x14ac:dyDescent="0.3">
      <c r="A39" s="2"/>
      <c r="B39" s="2"/>
      <c r="C39" s="3" t="s">
        <v>77</v>
      </c>
    </row>
    <row r="40" spans="1:3" ht="64.5" thickBot="1" x14ac:dyDescent="0.3">
      <c r="A40" s="2"/>
      <c r="B40" s="2"/>
      <c r="C40" s="3" t="s">
        <v>78</v>
      </c>
    </row>
    <row r="41" spans="1:3" ht="15.75" thickBot="1" x14ac:dyDescent="0.3">
      <c r="A41" s="2"/>
      <c r="B41" s="2"/>
      <c r="C41" s="3" t="s">
        <v>79</v>
      </c>
    </row>
    <row r="42" spans="1:3" ht="39" thickBot="1" x14ac:dyDescent="0.3">
      <c r="A42" s="2"/>
      <c r="B42" s="2"/>
      <c r="C42" s="3" t="s">
        <v>80</v>
      </c>
    </row>
    <row r="43" spans="1:3" ht="77.25" thickBot="1" x14ac:dyDescent="0.3">
      <c r="A43" s="2"/>
      <c r="B43" s="2"/>
      <c r="C43" s="3" t="s">
        <v>81</v>
      </c>
    </row>
    <row r="44" spans="1:3" ht="64.5" thickBot="1" x14ac:dyDescent="0.3">
      <c r="A44" s="2"/>
      <c r="B44" s="2"/>
      <c r="C44" s="3" t="s">
        <v>82</v>
      </c>
    </row>
    <row r="45" spans="1:3" ht="64.5" thickBot="1" x14ac:dyDescent="0.3">
      <c r="A45" s="2"/>
      <c r="B45" s="2"/>
      <c r="C45" s="3" t="s">
        <v>83</v>
      </c>
    </row>
    <row r="46" spans="1:3" ht="39" thickBot="1" x14ac:dyDescent="0.3">
      <c r="A46" s="2"/>
      <c r="B46" s="2"/>
      <c r="C46" s="3" t="s">
        <v>84</v>
      </c>
    </row>
    <row r="47" spans="1:3" ht="51.75" thickBot="1" x14ac:dyDescent="0.3">
      <c r="A47" s="2"/>
      <c r="B47" s="2"/>
      <c r="C47" s="3" t="s">
        <v>85</v>
      </c>
    </row>
    <row r="48" spans="1:3" ht="51.75" thickBot="1" x14ac:dyDescent="0.3">
      <c r="A48" s="2"/>
      <c r="B48" s="2"/>
      <c r="C48" s="3" t="s">
        <v>86</v>
      </c>
    </row>
    <row r="49" spans="1:3" ht="64.5" thickBot="1" x14ac:dyDescent="0.3">
      <c r="A49" s="2"/>
      <c r="B49" s="2"/>
      <c r="C49" s="3" t="s">
        <v>87</v>
      </c>
    </row>
    <row r="50" spans="1:3" ht="26.25" thickBot="1" x14ac:dyDescent="0.3">
      <c r="A50" s="2"/>
      <c r="B50" s="2"/>
      <c r="C50" s="3" t="s">
        <v>88</v>
      </c>
    </row>
    <row r="51" spans="1:3" ht="51.75" thickBot="1" x14ac:dyDescent="0.3">
      <c r="A51" s="2"/>
      <c r="B51" s="2"/>
      <c r="C51" s="3" t="s">
        <v>89</v>
      </c>
    </row>
    <row r="52" spans="1:3" ht="39" thickBot="1" x14ac:dyDescent="0.3">
      <c r="A52" s="2"/>
      <c r="B52" s="2"/>
      <c r="C52" s="3" t="s">
        <v>90</v>
      </c>
    </row>
    <row r="53" spans="1:3" ht="39" thickBot="1" x14ac:dyDescent="0.3">
      <c r="A53" s="2"/>
      <c r="B53" s="2"/>
      <c r="C53" s="3" t="s">
        <v>91</v>
      </c>
    </row>
    <row r="54" spans="1:3" ht="39" thickBot="1" x14ac:dyDescent="0.3">
      <c r="A54" s="2"/>
      <c r="B54" s="2"/>
      <c r="C54" s="3" t="s">
        <v>92</v>
      </c>
    </row>
    <row r="55" spans="1:3" ht="51.75" thickBot="1" x14ac:dyDescent="0.3">
      <c r="A55" s="2"/>
      <c r="B55" s="2"/>
      <c r="C55" s="3" t="s">
        <v>93</v>
      </c>
    </row>
    <row r="56" spans="1:3" ht="39" thickBot="1" x14ac:dyDescent="0.3">
      <c r="A56" s="2"/>
      <c r="B56" s="2"/>
      <c r="C56" s="3" t="s">
        <v>94</v>
      </c>
    </row>
    <row r="57" spans="1:3" ht="26.25" thickBot="1" x14ac:dyDescent="0.3">
      <c r="A57" s="2"/>
      <c r="B57" s="2"/>
      <c r="C57" s="3" t="s">
        <v>95</v>
      </c>
    </row>
    <row r="58" spans="1:3" ht="15.75" thickBot="1" x14ac:dyDescent="0.3">
      <c r="A58" s="2"/>
      <c r="B58" s="2"/>
      <c r="C58" s="3" t="s">
        <v>96</v>
      </c>
    </row>
    <row r="59" spans="1:3" ht="39" thickBot="1" x14ac:dyDescent="0.3">
      <c r="A59" s="2"/>
      <c r="B59" s="2"/>
      <c r="C59" s="3" t="s">
        <v>97</v>
      </c>
    </row>
    <row r="60" spans="1:3" ht="39" thickBot="1" x14ac:dyDescent="0.3">
      <c r="A60" s="2"/>
      <c r="B60" s="2"/>
      <c r="C60" s="3" t="s">
        <v>98</v>
      </c>
    </row>
    <row r="61" spans="1:3" ht="26.25" thickBot="1" x14ac:dyDescent="0.3">
      <c r="A61" s="2"/>
      <c r="B61" s="2"/>
      <c r="C61" s="3" t="s">
        <v>99</v>
      </c>
    </row>
    <row r="62" spans="1:3" ht="26.25" thickBot="1" x14ac:dyDescent="0.3">
      <c r="A62" s="2"/>
      <c r="B62" s="2"/>
      <c r="C62" s="3" t="s">
        <v>100</v>
      </c>
    </row>
    <row r="63" spans="1:3" ht="39" thickBot="1" x14ac:dyDescent="0.3">
      <c r="A63" s="2"/>
      <c r="B63" s="2"/>
      <c r="C63" s="3" t="s">
        <v>101</v>
      </c>
    </row>
    <row r="64" spans="1:3" ht="26.25" thickBot="1" x14ac:dyDescent="0.3">
      <c r="A64" s="2"/>
      <c r="B64" s="2"/>
      <c r="C64" s="3" t="s">
        <v>102</v>
      </c>
    </row>
    <row r="65" spans="1:3" ht="26.25" thickBot="1" x14ac:dyDescent="0.3">
      <c r="A65" s="2"/>
      <c r="B65" s="2"/>
      <c r="C65" s="3" t="s">
        <v>103</v>
      </c>
    </row>
    <row r="66" spans="1:3" ht="26.25" thickBot="1" x14ac:dyDescent="0.3">
      <c r="A66" s="2"/>
      <c r="B66" s="2"/>
      <c r="C66" s="3" t="s">
        <v>104</v>
      </c>
    </row>
    <row r="67" spans="1:3" ht="39" thickBot="1" x14ac:dyDescent="0.3">
      <c r="A67" s="2"/>
      <c r="B67" s="2"/>
      <c r="C67" s="3" t="s">
        <v>105</v>
      </c>
    </row>
    <row r="68" spans="1:3" ht="51.75" thickBot="1" x14ac:dyDescent="0.3">
      <c r="A68" s="2"/>
      <c r="B68" s="2"/>
      <c r="C68" s="3" t="s">
        <v>106</v>
      </c>
    </row>
    <row r="69" spans="1:3" ht="15.75" thickBot="1" x14ac:dyDescent="0.3">
      <c r="A69" s="2"/>
      <c r="B69" s="2"/>
      <c r="C69" s="3" t="s">
        <v>107</v>
      </c>
    </row>
    <row r="70" spans="1:3" ht="15.75" thickBot="1" x14ac:dyDescent="0.3">
      <c r="A70" s="2"/>
      <c r="B70" s="2"/>
      <c r="C70" s="3" t="s">
        <v>108</v>
      </c>
    </row>
    <row r="71" spans="1:3" ht="64.5" thickBot="1" x14ac:dyDescent="0.3">
      <c r="A71" s="2"/>
      <c r="B71" s="2"/>
      <c r="C71" s="3" t="s">
        <v>109</v>
      </c>
    </row>
    <row r="72" spans="1:3" ht="51.75" thickBot="1" x14ac:dyDescent="0.3">
      <c r="A72" s="2"/>
      <c r="B72" s="2"/>
      <c r="C72" s="3" t="s">
        <v>110</v>
      </c>
    </row>
    <row r="73" spans="1:3" ht="51.75" thickBot="1" x14ac:dyDescent="0.3">
      <c r="A73" s="2"/>
      <c r="B73" s="2"/>
      <c r="C73" s="3" t="s">
        <v>111</v>
      </c>
    </row>
    <row r="74" spans="1:3" ht="26.25" thickBot="1" x14ac:dyDescent="0.3">
      <c r="A74" s="2"/>
      <c r="B74" s="2"/>
      <c r="C74" s="3" t="s">
        <v>112</v>
      </c>
    </row>
    <row r="75" spans="1:3" ht="39" thickBot="1" x14ac:dyDescent="0.3">
      <c r="A75" s="2"/>
      <c r="B75" s="2"/>
      <c r="C75" s="3" t="s">
        <v>113</v>
      </c>
    </row>
    <row r="76" spans="1:3" ht="26.25" thickBot="1" x14ac:dyDescent="0.3">
      <c r="A76" s="2"/>
      <c r="B76" s="2"/>
      <c r="C76" s="3" t="s">
        <v>114</v>
      </c>
    </row>
    <row r="77" spans="1:3" ht="39" thickBot="1" x14ac:dyDescent="0.3">
      <c r="A77" s="2"/>
      <c r="B77" s="2"/>
      <c r="C77" s="3" t="s">
        <v>115</v>
      </c>
    </row>
    <row r="78" spans="1:3" ht="39" thickBot="1" x14ac:dyDescent="0.3">
      <c r="A78" s="2"/>
      <c r="B78" s="2"/>
      <c r="C78" s="3" t="s">
        <v>116</v>
      </c>
    </row>
    <row r="79" spans="1:3" ht="39" thickBot="1" x14ac:dyDescent="0.3">
      <c r="A79" s="2"/>
      <c r="B79" s="2"/>
      <c r="C79" s="3" t="s">
        <v>117</v>
      </c>
    </row>
    <row r="80" spans="1:3" ht="39" thickBot="1" x14ac:dyDescent="0.3">
      <c r="A80" s="2"/>
      <c r="B80" s="2"/>
      <c r="C80" s="3" t="s">
        <v>118</v>
      </c>
    </row>
    <row r="81" spans="1:3" ht="51.75" thickBot="1" x14ac:dyDescent="0.3">
      <c r="A81" s="2"/>
      <c r="B81" s="2"/>
      <c r="C81" s="3" t="s">
        <v>119</v>
      </c>
    </row>
    <row r="82" spans="1:3" ht="26.25" thickBot="1" x14ac:dyDescent="0.3">
      <c r="A82" s="2"/>
      <c r="B82" s="2"/>
      <c r="C82" s="3" t="s">
        <v>120</v>
      </c>
    </row>
    <row r="83" spans="1:3" ht="26.25" thickBot="1" x14ac:dyDescent="0.3">
      <c r="A83" s="2"/>
      <c r="B83" s="2"/>
      <c r="C83" s="3" t="s">
        <v>121</v>
      </c>
    </row>
    <row r="84" spans="1:3" ht="26.25" thickBot="1" x14ac:dyDescent="0.3">
      <c r="A84" s="2"/>
      <c r="B84" s="2"/>
      <c r="C84" s="3" t="s">
        <v>122</v>
      </c>
    </row>
    <row r="85" spans="1:3" ht="26.25" thickBot="1" x14ac:dyDescent="0.3">
      <c r="A85" s="2"/>
      <c r="B85" s="2"/>
      <c r="C85" s="3" t="s">
        <v>123</v>
      </c>
    </row>
    <row r="86" spans="1:3" ht="51.75" thickBot="1" x14ac:dyDescent="0.3">
      <c r="A86" s="2"/>
      <c r="B86" s="2"/>
      <c r="C86" s="3" t="s">
        <v>124</v>
      </c>
    </row>
    <row r="87" spans="1:3" ht="26.25" thickBot="1" x14ac:dyDescent="0.3">
      <c r="A87" s="2"/>
      <c r="B87" s="2"/>
      <c r="C87" s="3" t="s">
        <v>125</v>
      </c>
    </row>
    <row r="88" spans="1:3" ht="39" thickBot="1" x14ac:dyDescent="0.3">
      <c r="A88" s="2"/>
      <c r="B88" s="2"/>
      <c r="C88" s="3" t="s">
        <v>126</v>
      </c>
    </row>
    <row r="89" spans="1:3" ht="51.75" thickBot="1" x14ac:dyDescent="0.3">
      <c r="A89" s="2"/>
      <c r="B89" s="2"/>
      <c r="C89" s="3" t="s">
        <v>127</v>
      </c>
    </row>
    <row r="90" spans="1:3" ht="26.25" thickBot="1" x14ac:dyDescent="0.3">
      <c r="A90" s="7"/>
      <c r="B90" s="7"/>
      <c r="C90" s="8" t="s">
        <v>128</v>
      </c>
    </row>
    <row r="91" spans="1:3" ht="15.75" thickTop="1" x14ac:dyDescent="0.25">
      <c r="A91" s="9"/>
      <c r="B91" s="9"/>
      <c r="C91" s="6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6"/>
  <sheetViews>
    <sheetView tabSelected="1" zoomScale="70" zoomScaleNormal="70" workbookViewId="0">
      <pane ySplit="1185" activePane="bottomLeft"/>
      <selection sqref="A1:G2"/>
      <selection pane="bottomLeft" activeCell="C79" sqref="C79"/>
    </sheetView>
  </sheetViews>
  <sheetFormatPr baseColWidth="10" defaultColWidth="28.5703125" defaultRowHeight="16.5" x14ac:dyDescent="0.3"/>
  <cols>
    <col min="1" max="1" width="28.42578125" style="11" customWidth="1"/>
    <col min="2" max="2" width="68.5703125" style="11" customWidth="1"/>
    <col min="3" max="3" width="54.28515625" style="14" customWidth="1"/>
    <col min="4" max="4" width="41.140625" style="14" customWidth="1"/>
    <col min="5" max="5" width="31.7109375" style="13" customWidth="1"/>
    <col min="6" max="6" width="31.7109375" style="11" customWidth="1"/>
    <col min="7" max="7" width="43.42578125" style="14" customWidth="1"/>
    <col min="8" max="16384" width="28.5703125" style="11"/>
  </cols>
  <sheetData>
    <row r="1" spans="1:7" ht="25.5" customHeight="1" x14ac:dyDescent="0.3">
      <c r="A1" s="112" t="s">
        <v>297</v>
      </c>
      <c r="B1" s="113"/>
      <c r="C1" s="113"/>
      <c r="D1" s="113"/>
      <c r="E1" s="113"/>
      <c r="F1" s="113"/>
      <c r="G1" s="113"/>
    </row>
    <row r="2" spans="1:7" ht="29.25" customHeight="1" x14ac:dyDescent="0.3">
      <c r="A2" s="112"/>
      <c r="B2" s="113"/>
      <c r="C2" s="113"/>
      <c r="D2" s="113"/>
      <c r="E2" s="113"/>
      <c r="F2" s="113"/>
      <c r="G2" s="113"/>
    </row>
    <row r="3" spans="1:7" s="12" customFormat="1" x14ac:dyDescent="0.3">
      <c r="A3" s="45" t="s">
        <v>129</v>
      </c>
      <c r="B3" s="45" t="s">
        <v>5</v>
      </c>
      <c r="C3" s="46" t="s">
        <v>131</v>
      </c>
      <c r="D3" s="46" t="s">
        <v>6</v>
      </c>
      <c r="E3" s="47" t="s">
        <v>132</v>
      </c>
      <c r="F3" s="45" t="s">
        <v>169</v>
      </c>
      <c r="G3" s="47" t="s">
        <v>170</v>
      </c>
    </row>
    <row r="4" spans="1:7" ht="18" customHeight="1" x14ac:dyDescent="0.3">
      <c r="A4" s="127" t="s">
        <v>343</v>
      </c>
      <c r="B4" s="126"/>
      <c r="C4" s="126"/>
      <c r="D4" s="126"/>
      <c r="E4" s="126"/>
      <c r="F4" s="126"/>
      <c r="G4" s="126"/>
    </row>
    <row r="5" spans="1:7" ht="49.5" x14ac:dyDescent="0.3">
      <c r="A5" s="128" t="s">
        <v>130</v>
      </c>
      <c r="B5" s="94" t="s">
        <v>298</v>
      </c>
      <c r="C5" s="42" t="s">
        <v>301</v>
      </c>
      <c r="D5" s="42" t="s">
        <v>334</v>
      </c>
      <c r="E5" s="43">
        <v>44228</v>
      </c>
      <c r="F5" s="43" t="s">
        <v>291</v>
      </c>
      <c r="G5" s="44" t="s">
        <v>158</v>
      </c>
    </row>
    <row r="6" spans="1:7" ht="49.5" x14ac:dyDescent="0.3">
      <c r="A6" s="128"/>
      <c r="B6" s="94" t="s">
        <v>299</v>
      </c>
      <c r="C6" s="42" t="s">
        <v>239</v>
      </c>
      <c r="D6" s="84" t="s">
        <v>240</v>
      </c>
      <c r="E6" s="43">
        <v>44228</v>
      </c>
      <c r="F6" s="43" t="s">
        <v>300</v>
      </c>
      <c r="G6" s="44" t="s">
        <v>158</v>
      </c>
    </row>
    <row r="7" spans="1:7" ht="49.5" customHeight="1" x14ac:dyDescent="0.3">
      <c r="A7" s="129" t="s">
        <v>230</v>
      </c>
      <c r="B7" s="94" t="s">
        <v>335</v>
      </c>
      <c r="C7" s="42" t="s">
        <v>304</v>
      </c>
      <c r="D7" s="42" t="s">
        <v>303</v>
      </c>
      <c r="E7" s="43">
        <v>44228</v>
      </c>
      <c r="F7" s="43" t="s">
        <v>300</v>
      </c>
      <c r="G7" s="44" t="s">
        <v>302</v>
      </c>
    </row>
    <row r="8" spans="1:7" ht="33" x14ac:dyDescent="0.3">
      <c r="A8" s="130"/>
      <c r="B8" s="37" t="s">
        <v>294</v>
      </c>
      <c r="C8" s="35" t="s">
        <v>295</v>
      </c>
      <c r="D8" s="55" t="s">
        <v>296</v>
      </c>
      <c r="E8" s="49">
        <v>44211</v>
      </c>
      <c r="F8" s="49">
        <v>44227</v>
      </c>
      <c r="G8" s="50" t="s">
        <v>205</v>
      </c>
    </row>
    <row r="9" spans="1:7" ht="66" x14ac:dyDescent="0.3">
      <c r="A9" s="119" t="s">
        <v>133</v>
      </c>
      <c r="B9" s="37" t="s">
        <v>391</v>
      </c>
      <c r="C9" s="35" t="s">
        <v>241</v>
      </c>
      <c r="D9" s="35" t="s">
        <v>342</v>
      </c>
      <c r="E9" s="49">
        <v>44211</v>
      </c>
      <c r="F9" s="49">
        <v>44227</v>
      </c>
      <c r="G9" s="50" t="s">
        <v>209</v>
      </c>
    </row>
    <row r="10" spans="1:7" ht="49.5" x14ac:dyDescent="0.3">
      <c r="A10" s="120"/>
      <c r="B10" s="48" t="s">
        <v>392</v>
      </c>
      <c r="C10" s="39" t="s">
        <v>292</v>
      </c>
      <c r="D10" s="39" t="s">
        <v>293</v>
      </c>
      <c r="E10" s="40">
        <v>44211</v>
      </c>
      <c r="F10" s="40">
        <v>44316</v>
      </c>
      <c r="G10" s="41" t="s">
        <v>158</v>
      </c>
    </row>
    <row r="11" spans="1:7" ht="66" x14ac:dyDescent="0.3">
      <c r="A11" s="38" t="s">
        <v>134</v>
      </c>
      <c r="B11" s="37" t="s">
        <v>231</v>
      </c>
      <c r="C11" s="35" t="s">
        <v>243</v>
      </c>
      <c r="D11" s="35" t="s">
        <v>242</v>
      </c>
      <c r="E11" s="49">
        <v>44211</v>
      </c>
      <c r="F11" s="49">
        <v>44530</v>
      </c>
      <c r="G11" s="50" t="s">
        <v>232</v>
      </c>
    </row>
    <row r="12" spans="1:7" ht="49.5" x14ac:dyDescent="0.3">
      <c r="A12" s="131" t="s">
        <v>20</v>
      </c>
      <c r="B12" s="37" t="s">
        <v>233</v>
      </c>
      <c r="C12" s="35" t="s">
        <v>245</v>
      </c>
      <c r="D12" s="35" t="s">
        <v>244</v>
      </c>
      <c r="E12" s="49">
        <v>44228</v>
      </c>
      <c r="F12" s="49">
        <v>44561</v>
      </c>
      <c r="G12" s="50" t="s">
        <v>393</v>
      </c>
    </row>
    <row r="13" spans="1:7" ht="66" x14ac:dyDescent="0.3">
      <c r="A13" s="132"/>
      <c r="B13" s="51" t="s">
        <v>305</v>
      </c>
      <c r="C13" s="52" t="s">
        <v>247</v>
      </c>
      <c r="D13" s="52" t="s">
        <v>246</v>
      </c>
      <c r="E13" s="53">
        <v>44228</v>
      </c>
      <c r="F13" s="53">
        <v>44561</v>
      </c>
      <c r="G13" s="54" t="s">
        <v>226</v>
      </c>
    </row>
    <row r="14" spans="1:7" ht="18" customHeight="1" x14ac:dyDescent="0.3">
      <c r="A14" s="127" t="s">
        <v>135</v>
      </c>
      <c r="B14" s="126"/>
      <c r="C14" s="126"/>
      <c r="D14" s="126"/>
      <c r="E14" s="126"/>
      <c r="F14" s="126"/>
      <c r="G14" s="126"/>
    </row>
    <row r="15" spans="1:7" ht="43.5" customHeight="1" x14ac:dyDescent="0.3">
      <c r="A15" s="59" t="s">
        <v>142</v>
      </c>
      <c r="B15" s="37" t="s">
        <v>167</v>
      </c>
      <c r="C15" s="35" t="s">
        <v>206</v>
      </c>
      <c r="D15" s="35" t="s">
        <v>252</v>
      </c>
      <c r="E15" s="57">
        <v>44228</v>
      </c>
      <c r="F15" s="49">
        <v>44285</v>
      </c>
      <c r="G15" s="58" t="s">
        <v>156</v>
      </c>
    </row>
    <row r="16" spans="1:7" ht="59.25" customHeight="1" x14ac:dyDescent="0.3">
      <c r="A16" s="119" t="s">
        <v>143</v>
      </c>
      <c r="B16" s="37" t="s">
        <v>352</v>
      </c>
      <c r="C16" s="37" t="s">
        <v>353</v>
      </c>
      <c r="D16" s="84" t="s">
        <v>354</v>
      </c>
      <c r="E16" s="57">
        <v>44228</v>
      </c>
      <c r="F16" s="49">
        <v>44530</v>
      </c>
      <c r="G16" s="58" t="s">
        <v>234</v>
      </c>
    </row>
    <row r="17" spans="1:7" ht="52.5" customHeight="1" x14ac:dyDescent="0.3">
      <c r="A17" s="120"/>
      <c r="B17" s="37" t="s">
        <v>259</v>
      </c>
      <c r="C17" s="35" t="s">
        <v>255</v>
      </c>
      <c r="D17" s="35" t="s">
        <v>260</v>
      </c>
      <c r="E17" s="57">
        <v>44228</v>
      </c>
      <c r="F17" s="49">
        <v>44530</v>
      </c>
      <c r="G17" s="58" t="s">
        <v>155</v>
      </c>
    </row>
    <row r="18" spans="1:7" ht="72.75" customHeight="1" x14ac:dyDescent="0.3">
      <c r="A18" s="120"/>
      <c r="B18" s="37" t="s">
        <v>375</v>
      </c>
      <c r="C18" s="35" t="s">
        <v>380</v>
      </c>
      <c r="D18" s="35" t="s">
        <v>381</v>
      </c>
      <c r="E18" s="57">
        <v>44228</v>
      </c>
      <c r="F18" s="49">
        <v>44530</v>
      </c>
      <c r="G18" s="58" t="s">
        <v>160</v>
      </c>
    </row>
    <row r="19" spans="1:7" ht="52.5" customHeight="1" x14ac:dyDescent="0.3">
      <c r="A19" s="121"/>
      <c r="B19" s="37" t="s">
        <v>356</v>
      </c>
      <c r="C19" s="35" t="s">
        <v>357</v>
      </c>
      <c r="D19" s="35" t="s">
        <v>358</v>
      </c>
      <c r="E19" s="57">
        <v>44228</v>
      </c>
      <c r="F19" s="49">
        <v>44377</v>
      </c>
      <c r="G19" s="58" t="s">
        <v>234</v>
      </c>
    </row>
    <row r="20" spans="1:7" ht="82.5" customHeight="1" x14ac:dyDescent="0.3">
      <c r="A20" s="119" t="s">
        <v>141</v>
      </c>
      <c r="B20" s="37" t="s">
        <v>204</v>
      </c>
      <c r="C20" s="56" t="s">
        <v>248</v>
      </c>
      <c r="D20" s="56" t="s">
        <v>355</v>
      </c>
      <c r="E20" s="57">
        <v>44228</v>
      </c>
      <c r="F20" s="49">
        <v>44530</v>
      </c>
      <c r="G20" s="58" t="s">
        <v>234</v>
      </c>
    </row>
    <row r="21" spans="1:7" ht="49.5" x14ac:dyDescent="0.3">
      <c r="A21" s="121"/>
      <c r="B21" s="37" t="s">
        <v>249</v>
      </c>
      <c r="C21" s="35" t="s">
        <v>250</v>
      </c>
      <c r="D21" s="35" t="s">
        <v>251</v>
      </c>
      <c r="E21" s="57">
        <v>44228</v>
      </c>
      <c r="F21" s="49">
        <v>44530</v>
      </c>
      <c r="G21" s="58" t="s">
        <v>157</v>
      </c>
    </row>
    <row r="22" spans="1:7" ht="77.25" customHeight="1" x14ac:dyDescent="0.3">
      <c r="A22" s="122" t="s">
        <v>143</v>
      </c>
      <c r="B22" s="99" t="s">
        <v>235</v>
      </c>
      <c r="C22" s="100" t="s">
        <v>210</v>
      </c>
      <c r="D22" s="101" t="s">
        <v>253</v>
      </c>
      <c r="E22" s="102">
        <v>44228</v>
      </c>
      <c r="F22" s="103">
        <v>44530</v>
      </c>
      <c r="G22" s="104" t="s">
        <v>156</v>
      </c>
    </row>
    <row r="23" spans="1:7" ht="80.25" customHeight="1" x14ac:dyDescent="0.3">
      <c r="A23" s="123"/>
      <c r="B23" s="99" t="s">
        <v>236</v>
      </c>
      <c r="C23" s="100" t="s">
        <v>211</v>
      </c>
      <c r="D23" s="101" t="s">
        <v>254</v>
      </c>
      <c r="E23" s="102">
        <v>44228</v>
      </c>
      <c r="F23" s="103">
        <v>44530</v>
      </c>
      <c r="G23" s="105"/>
    </row>
    <row r="24" spans="1:7" ht="49.5" x14ac:dyDescent="0.3">
      <c r="A24" s="124"/>
      <c r="B24" s="99" t="s">
        <v>259</v>
      </c>
      <c r="C24" s="106" t="s">
        <v>255</v>
      </c>
      <c r="D24" s="106" t="s">
        <v>260</v>
      </c>
      <c r="E24" s="102">
        <v>44228</v>
      </c>
      <c r="F24" s="103">
        <v>44530</v>
      </c>
      <c r="G24" s="107" t="s">
        <v>155</v>
      </c>
    </row>
    <row r="25" spans="1:7" ht="48" customHeight="1" x14ac:dyDescent="0.3">
      <c r="A25" s="116" t="s">
        <v>168</v>
      </c>
      <c r="B25" s="37" t="s">
        <v>144</v>
      </c>
      <c r="C25" s="35" t="s">
        <v>216</v>
      </c>
      <c r="D25" s="35" t="s">
        <v>257</v>
      </c>
      <c r="E25" s="57">
        <v>44228</v>
      </c>
      <c r="F25" s="49">
        <v>44499</v>
      </c>
      <c r="G25" s="58" t="s">
        <v>159</v>
      </c>
    </row>
    <row r="26" spans="1:7" ht="49.5" x14ac:dyDescent="0.3">
      <c r="A26" s="118"/>
      <c r="B26" s="37" t="s">
        <v>145</v>
      </c>
      <c r="C26" s="35" t="s">
        <v>261</v>
      </c>
      <c r="D26" s="35" t="s">
        <v>277</v>
      </c>
      <c r="E26" s="57">
        <v>44228</v>
      </c>
      <c r="F26" s="49">
        <v>44530</v>
      </c>
      <c r="G26" s="58" t="s">
        <v>157</v>
      </c>
    </row>
    <row r="27" spans="1:7" ht="18" customHeight="1" x14ac:dyDescent="0.3">
      <c r="A27" s="127" t="s">
        <v>136</v>
      </c>
      <c r="B27" s="126"/>
      <c r="C27" s="126"/>
      <c r="D27" s="126"/>
      <c r="E27" s="126"/>
      <c r="F27" s="126"/>
      <c r="G27" s="126"/>
    </row>
    <row r="28" spans="1:7" ht="49.5" x14ac:dyDescent="0.3">
      <c r="A28" s="116" t="s">
        <v>187</v>
      </c>
      <c r="B28" s="37" t="s">
        <v>149</v>
      </c>
      <c r="C28" s="35" t="s">
        <v>360</v>
      </c>
      <c r="D28" s="35" t="s">
        <v>360</v>
      </c>
      <c r="E28" s="57">
        <v>44228</v>
      </c>
      <c r="F28" s="49">
        <v>44285</v>
      </c>
      <c r="G28" s="58" t="s">
        <v>174</v>
      </c>
    </row>
    <row r="29" spans="1:7" ht="33" x14ac:dyDescent="0.3">
      <c r="A29" s="117"/>
      <c r="B29" s="37" t="s">
        <v>364</v>
      </c>
      <c r="C29" s="111" t="s">
        <v>365</v>
      </c>
      <c r="D29" s="35" t="s">
        <v>367</v>
      </c>
      <c r="E29" s="57">
        <v>44228</v>
      </c>
      <c r="F29" s="49">
        <v>44377</v>
      </c>
      <c r="G29" s="58" t="s">
        <v>366</v>
      </c>
    </row>
    <row r="30" spans="1:7" ht="66" x14ac:dyDescent="0.3">
      <c r="A30" s="118"/>
      <c r="B30" s="50" t="s">
        <v>150</v>
      </c>
      <c r="C30" s="35" t="s">
        <v>341</v>
      </c>
      <c r="D30" s="35" t="s">
        <v>388</v>
      </c>
      <c r="E30" s="57">
        <v>44228</v>
      </c>
      <c r="F30" s="49">
        <v>44285</v>
      </c>
      <c r="G30" s="58" t="s">
        <v>262</v>
      </c>
    </row>
    <row r="31" spans="1:7" ht="66" x14ac:dyDescent="0.3">
      <c r="A31" s="116" t="s">
        <v>146</v>
      </c>
      <c r="B31" s="37" t="s">
        <v>152</v>
      </c>
      <c r="C31" s="35" t="s">
        <v>256</v>
      </c>
      <c r="D31" s="35" t="s">
        <v>278</v>
      </c>
      <c r="E31" s="57">
        <v>44228</v>
      </c>
      <c r="F31" s="49">
        <v>44285</v>
      </c>
      <c r="G31" s="58" t="s">
        <v>175</v>
      </c>
    </row>
    <row r="32" spans="1:7" ht="49.5" x14ac:dyDescent="0.3">
      <c r="A32" s="117"/>
      <c r="B32" s="37" t="s">
        <v>336</v>
      </c>
      <c r="C32" s="35" t="s">
        <v>203</v>
      </c>
      <c r="D32" s="35" t="s">
        <v>359</v>
      </c>
      <c r="E32" s="57">
        <v>44228</v>
      </c>
      <c r="F32" s="49">
        <v>44285</v>
      </c>
      <c r="G32" s="58" t="s">
        <v>174</v>
      </c>
    </row>
    <row r="33" spans="1:7" ht="148.5" x14ac:dyDescent="0.3">
      <c r="A33" s="118"/>
      <c r="B33" s="37" t="s">
        <v>151</v>
      </c>
      <c r="C33" s="35" t="s">
        <v>263</v>
      </c>
      <c r="D33" s="35" t="s">
        <v>279</v>
      </c>
      <c r="E33" s="57">
        <v>44228</v>
      </c>
      <c r="F33" s="49">
        <v>44530</v>
      </c>
      <c r="G33" s="58" t="s">
        <v>174</v>
      </c>
    </row>
    <row r="34" spans="1:7" ht="99" customHeight="1" x14ac:dyDescent="0.3">
      <c r="A34" s="116" t="s">
        <v>147</v>
      </c>
      <c r="B34" s="37" t="s">
        <v>340</v>
      </c>
      <c r="C34" s="60" t="s">
        <v>258</v>
      </c>
      <c r="D34" s="92" t="s">
        <v>280</v>
      </c>
      <c r="E34" s="57">
        <v>44228</v>
      </c>
      <c r="F34" s="49">
        <v>44561</v>
      </c>
      <c r="G34" s="58" t="s">
        <v>176</v>
      </c>
    </row>
    <row r="35" spans="1:7" ht="96.75" customHeight="1" x14ac:dyDescent="0.3">
      <c r="A35" s="117"/>
      <c r="B35" s="37" t="s">
        <v>339</v>
      </c>
      <c r="C35" s="60" t="s">
        <v>338</v>
      </c>
      <c r="D35" s="42" t="s">
        <v>337</v>
      </c>
      <c r="E35" s="70">
        <v>44228</v>
      </c>
      <c r="F35" s="49">
        <v>44561</v>
      </c>
      <c r="G35" s="58" t="s">
        <v>176</v>
      </c>
    </row>
    <row r="36" spans="1:7" ht="102" customHeight="1" x14ac:dyDescent="0.3">
      <c r="A36" s="118"/>
      <c r="B36" s="37" t="s">
        <v>153</v>
      </c>
      <c r="C36" s="35" t="s">
        <v>212</v>
      </c>
      <c r="D36" s="93" t="s">
        <v>264</v>
      </c>
      <c r="E36" s="57">
        <v>44228</v>
      </c>
      <c r="F36" s="49">
        <v>44561</v>
      </c>
      <c r="G36" s="58" t="s">
        <v>175</v>
      </c>
    </row>
    <row r="37" spans="1:7" ht="139.5" customHeight="1" x14ac:dyDescent="0.3">
      <c r="A37" s="59" t="s">
        <v>148</v>
      </c>
      <c r="B37" s="37" t="s">
        <v>265</v>
      </c>
      <c r="C37" s="35" t="s">
        <v>237</v>
      </c>
      <c r="D37" s="36" t="s">
        <v>266</v>
      </c>
      <c r="E37" s="57">
        <v>44228</v>
      </c>
      <c r="F37" s="49">
        <v>44530</v>
      </c>
      <c r="G37" s="58" t="s">
        <v>177</v>
      </c>
    </row>
    <row r="38" spans="1:7" ht="31.5" customHeight="1" x14ac:dyDescent="0.3">
      <c r="A38" s="125" t="s">
        <v>137</v>
      </c>
      <c r="B38" s="126"/>
      <c r="C38" s="126"/>
      <c r="D38" s="126"/>
      <c r="E38" s="126"/>
      <c r="F38" s="126"/>
      <c r="G38" s="126"/>
    </row>
    <row r="39" spans="1:7" s="13" customFormat="1" ht="83.25" customHeight="1" x14ac:dyDescent="0.3">
      <c r="A39" s="91" t="s">
        <v>196</v>
      </c>
      <c r="B39" s="86" t="s">
        <v>268</v>
      </c>
      <c r="C39" s="87" t="s">
        <v>269</v>
      </c>
      <c r="D39" s="87" t="s">
        <v>267</v>
      </c>
      <c r="E39" s="57">
        <v>44228</v>
      </c>
      <c r="F39" s="76">
        <v>44530</v>
      </c>
      <c r="G39" s="90" t="s">
        <v>330</v>
      </c>
    </row>
    <row r="40" spans="1:7" s="13" customFormat="1" ht="63" customHeight="1" x14ac:dyDescent="0.3">
      <c r="A40" s="133" t="s">
        <v>197</v>
      </c>
      <c r="B40" s="83" t="s">
        <v>191</v>
      </c>
      <c r="C40" s="68" t="s">
        <v>192</v>
      </c>
      <c r="D40" s="78" t="s">
        <v>276</v>
      </c>
      <c r="E40" s="70">
        <v>44228</v>
      </c>
      <c r="F40" s="76">
        <v>44377</v>
      </c>
      <c r="G40" s="77" t="s">
        <v>329</v>
      </c>
    </row>
    <row r="41" spans="1:7" ht="68.25" customHeight="1" x14ac:dyDescent="0.3">
      <c r="A41" s="135"/>
      <c r="B41" s="77" t="s">
        <v>325</v>
      </c>
      <c r="C41" s="87" t="s">
        <v>326</v>
      </c>
      <c r="D41" s="87" t="s">
        <v>275</v>
      </c>
      <c r="E41" s="57">
        <v>44228</v>
      </c>
      <c r="F41" s="57">
        <v>44561</v>
      </c>
      <c r="G41" s="85" t="s">
        <v>224</v>
      </c>
    </row>
    <row r="42" spans="1:7" ht="57" customHeight="1" x14ac:dyDescent="0.3">
      <c r="A42" s="133" t="s">
        <v>198</v>
      </c>
      <c r="B42" s="77" t="s">
        <v>321</v>
      </c>
      <c r="C42" s="56" t="s">
        <v>328</v>
      </c>
      <c r="D42" s="56" t="s">
        <v>322</v>
      </c>
      <c r="E42" s="57">
        <v>44228</v>
      </c>
      <c r="F42" s="57">
        <v>44561</v>
      </c>
      <c r="G42" s="85" t="s">
        <v>161</v>
      </c>
    </row>
    <row r="43" spans="1:7" ht="57" customHeight="1" x14ac:dyDescent="0.3">
      <c r="A43" s="134"/>
      <c r="B43" s="77" t="s">
        <v>189</v>
      </c>
      <c r="C43" s="87" t="s">
        <v>274</v>
      </c>
      <c r="D43" s="69" t="s">
        <v>283</v>
      </c>
      <c r="E43" s="57">
        <v>44228</v>
      </c>
      <c r="F43" s="57">
        <v>44561</v>
      </c>
      <c r="G43" s="85" t="s">
        <v>161</v>
      </c>
    </row>
    <row r="44" spans="1:7" ht="57" customHeight="1" x14ac:dyDescent="0.3">
      <c r="A44" s="135"/>
      <c r="B44" s="77" t="s">
        <v>369</v>
      </c>
      <c r="C44" s="87" t="s">
        <v>368</v>
      </c>
      <c r="D44" s="69" t="s">
        <v>370</v>
      </c>
      <c r="E44" s="57">
        <v>44228</v>
      </c>
      <c r="F44" s="57">
        <v>44561</v>
      </c>
      <c r="G44" s="85" t="s">
        <v>160</v>
      </c>
    </row>
    <row r="45" spans="1:7" ht="57" customHeight="1" x14ac:dyDescent="0.3">
      <c r="A45" s="133" t="s">
        <v>199</v>
      </c>
      <c r="B45" s="77" t="s">
        <v>171</v>
      </c>
      <c r="C45" s="56" t="s">
        <v>213</v>
      </c>
      <c r="D45" s="56" t="s">
        <v>282</v>
      </c>
      <c r="E45" s="57">
        <v>44228</v>
      </c>
      <c r="F45" s="76">
        <v>44561</v>
      </c>
      <c r="G45" s="85" t="s">
        <v>172</v>
      </c>
    </row>
    <row r="46" spans="1:7" ht="57" customHeight="1" x14ac:dyDescent="0.3">
      <c r="A46" s="134"/>
      <c r="B46" s="86" t="s">
        <v>323</v>
      </c>
      <c r="C46" s="87" t="s">
        <v>324</v>
      </c>
      <c r="D46" s="87" t="s">
        <v>214</v>
      </c>
      <c r="E46" s="88">
        <v>44228</v>
      </c>
      <c r="F46" s="89">
        <v>44561</v>
      </c>
      <c r="G46" s="90" t="s">
        <v>327</v>
      </c>
    </row>
    <row r="47" spans="1:7" ht="57" customHeight="1" x14ac:dyDescent="0.3">
      <c r="A47" s="134" t="s">
        <v>200</v>
      </c>
      <c r="B47" s="84" t="s">
        <v>333</v>
      </c>
      <c r="C47" s="68" t="s">
        <v>331</v>
      </c>
      <c r="D47" s="68" t="s">
        <v>332</v>
      </c>
      <c r="E47" s="57">
        <v>44228</v>
      </c>
      <c r="F47" s="57">
        <v>44561</v>
      </c>
      <c r="G47" s="77" t="s">
        <v>215</v>
      </c>
    </row>
    <row r="48" spans="1:7" ht="74.25" customHeight="1" x14ac:dyDescent="0.3">
      <c r="A48" s="135"/>
      <c r="B48" s="84" t="s">
        <v>217</v>
      </c>
      <c r="C48" s="68" t="s">
        <v>218</v>
      </c>
      <c r="D48" s="68" t="s">
        <v>284</v>
      </c>
      <c r="E48" s="57">
        <v>44228</v>
      </c>
      <c r="F48" s="57">
        <v>44561</v>
      </c>
      <c r="G48" s="77" t="s">
        <v>215</v>
      </c>
    </row>
    <row r="49" spans="1:7" ht="18" customHeight="1" x14ac:dyDescent="0.3">
      <c r="A49" s="125" t="s">
        <v>138</v>
      </c>
      <c r="B49" s="126"/>
      <c r="C49" s="126"/>
      <c r="D49" s="126"/>
      <c r="E49" s="126"/>
      <c r="F49" s="126"/>
      <c r="G49" s="126"/>
    </row>
    <row r="50" spans="1:7" ht="49.5" x14ac:dyDescent="0.3">
      <c r="A50" s="128" t="s">
        <v>154</v>
      </c>
      <c r="B50" s="80" t="s">
        <v>272</v>
      </c>
      <c r="C50" s="68" t="s">
        <v>386</v>
      </c>
      <c r="D50" s="75" t="s">
        <v>387</v>
      </c>
      <c r="E50" s="57">
        <v>44228</v>
      </c>
      <c r="F50" s="76">
        <v>44561</v>
      </c>
      <c r="G50" s="77" t="s">
        <v>160</v>
      </c>
    </row>
    <row r="51" spans="1:7" ht="49.5" x14ac:dyDescent="0.3">
      <c r="A51" s="128"/>
      <c r="B51" s="81" t="s">
        <v>384</v>
      </c>
      <c r="C51" s="68" t="s">
        <v>194</v>
      </c>
      <c r="D51" s="78" t="s">
        <v>285</v>
      </c>
      <c r="E51" s="70">
        <v>44228</v>
      </c>
      <c r="F51" s="76">
        <v>44561</v>
      </c>
      <c r="G51" s="77" t="s">
        <v>219</v>
      </c>
    </row>
    <row r="52" spans="1:7" ht="47.25" customHeight="1" x14ac:dyDescent="0.3">
      <c r="A52" s="128"/>
      <c r="B52" s="82" t="s">
        <v>318</v>
      </c>
      <c r="C52" s="68" t="s">
        <v>195</v>
      </c>
      <c r="D52" s="79" t="s">
        <v>286</v>
      </c>
      <c r="E52" s="70">
        <v>44228</v>
      </c>
      <c r="F52" s="76">
        <v>44561</v>
      </c>
      <c r="G52" s="77" t="s">
        <v>220</v>
      </c>
    </row>
    <row r="53" spans="1:7" ht="47.25" customHeight="1" x14ac:dyDescent="0.3">
      <c r="A53" s="128"/>
      <c r="B53" s="109" t="s">
        <v>377</v>
      </c>
      <c r="C53" s="35" t="s">
        <v>378</v>
      </c>
      <c r="D53" s="110" t="s">
        <v>379</v>
      </c>
      <c r="E53" s="70">
        <v>44228</v>
      </c>
      <c r="F53" s="76">
        <v>44561</v>
      </c>
      <c r="G53" s="84" t="s">
        <v>220</v>
      </c>
    </row>
    <row r="54" spans="1:7" ht="72.75" customHeight="1" x14ac:dyDescent="0.3">
      <c r="A54" s="128"/>
      <c r="B54" s="82" t="s">
        <v>319</v>
      </c>
      <c r="C54" s="68" t="s">
        <v>317</v>
      </c>
      <c r="D54" s="79" t="s">
        <v>240</v>
      </c>
      <c r="E54" s="70">
        <v>44228</v>
      </c>
      <c r="F54" s="76">
        <v>44561</v>
      </c>
      <c r="G54" s="77" t="s">
        <v>316</v>
      </c>
    </row>
    <row r="55" spans="1:7" ht="72.75" customHeight="1" x14ac:dyDescent="0.3">
      <c r="A55" s="136" t="s">
        <v>139</v>
      </c>
      <c r="B55" s="82" t="s">
        <v>371</v>
      </c>
      <c r="C55" s="68" t="s">
        <v>372</v>
      </c>
      <c r="D55" s="79" t="s">
        <v>373</v>
      </c>
      <c r="E55" s="70">
        <v>44228</v>
      </c>
      <c r="F55" s="76">
        <v>44561</v>
      </c>
      <c r="G55" s="77" t="s">
        <v>374</v>
      </c>
    </row>
    <row r="56" spans="1:7" ht="72.75" customHeight="1" x14ac:dyDescent="0.3">
      <c r="A56" s="136"/>
      <c r="B56" s="97" t="s">
        <v>320</v>
      </c>
      <c r="C56" s="68" t="s">
        <v>382</v>
      </c>
      <c r="D56" s="36" t="s">
        <v>383</v>
      </c>
      <c r="E56" s="57">
        <v>44228</v>
      </c>
      <c r="F56" s="76">
        <v>44561</v>
      </c>
      <c r="G56" s="77" t="s">
        <v>160</v>
      </c>
    </row>
    <row r="57" spans="1:7" ht="57" customHeight="1" x14ac:dyDescent="0.3">
      <c r="A57" s="136"/>
      <c r="B57" s="98" t="s">
        <v>389</v>
      </c>
      <c r="C57" s="68" t="s">
        <v>166</v>
      </c>
      <c r="D57" s="78" t="s">
        <v>385</v>
      </c>
      <c r="E57" s="76">
        <v>44228</v>
      </c>
      <c r="F57" s="76">
        <v>44561</v>
      </c>
      <c r="G57" s="77" t="s">
        <v>190</v>
      </c>
    </row>
    <row r="58" spans="1:7" ht="33" x14ac:dyDescent="0.3">
      <c r="A58" s="136"/>
      <c r="B58" s="98" t="s">
        <v>348</v>
      </c>
      <c r="C58" s="68" t="s">
        <v>345</v>
      </c>
      <c r="D58" s="78" t="s">
        <v>346</v>
      </c>
      <c r="E58" s="76">
        <v>44228</v>
      </c>
      <c r="F58" s="76">
        <v>44561</v>
      </c>
      <c r="G58" s="77" t="s">
        <v>347</v>
      </c>
    </row>
    <row r="59" spans="1:7" ht="49.5" x14ac:dyDescent="0.3">
      <c r="A59" s="136"/>
      <c r="B59" s="98" t="s">
        <v>162</v>
      </c>
      <c r="C59" s="68" t="s">
        <v>344</v>
      </c>
      <c r="D59" s="108" t="s">
        <v>273</v>
      </c>
      <c r="E59" s="70">
        <v>44228</v>
      </c>
      <c r="F59" s="76">
        <v>44530</v>
      </c>
      <c r="G59" s="77" t="s">
        <v>163</v>
      </c>
    </row>
    <row r="60" spans="1:7" ht="33" x14ac:dyDescent="0.3">
      <c r="A60" s="114" t="s">
        <v>201</v>
      </c>
      <c r="B60" s="72" t="s">
        <v>310</v>
      </c>
      <c r="C60" s="68" t="s">
        <v>221</v>
      </c>
      <c r="D60" s="68" t="s">
        <v>287</v>
      </c>
      <c r="E60" s="70">
        <v>44228</v>
      </c>
      <c r="F60" s="49">
        <v>44530</v>
      </c>
      <c r="G60" s="73" t="s">
        <v>193</v>
      </c>
    </row>
    <row r="61" spans="1:7" ht="33" x14ac:dyDescent="0.3">
      <c r="A61" s="114"/>
      <c r="B61" s="72" t="s">
        <v>314</v>
      </c>
      <c r="C61" s="36" t="s">
        <v>315</v>
      </c>
      <c r="D61" s="68" t="s">
        <v>313</v>
      </c>
      <c r="E61" s="70">
        <v>44228</v>
      </c>
      <c r="F61" s="49" t="s">
        <v>300</v>
      </c>
      <c r="G61" s="73" t="s">
        <v>193</v>
      </c>
    </row>
    <row r="62" spans="1:7" ht="33" x14ac:dyDescent="0.3">
      <c r="A62" s="115"/>
      <c r="B62" s="74" t="s">
        <v>311</v>
      </c>
      <c r="C62" s="68" t="s">
        <v>222</v>
      </c>
      <c r="D62" s="68" t="s">
        <v>288</v>
      </c>
      <c r="E62" s="70">
        <v>44228</v>
      </c>
      <c r="F62" s="49">
        <v>44530</v>
      </c>
      <c r="G62" s="73" t="s">
        <v>193</v>
      </c>
    </row>
    <row r="63" spans="1:7" ht="49.5" x14ac:dyDescent="0.3">
      <c r="A63" s="133" t="s">
        <v>3</v>
      </c>
      <c r="B63" s="68" t="s">
        <v>312</v>
      </c>
      <c r="C63" s="35" t="s">
        <v>188</v>
      </c>
      <c r="D63" s="35" t="s">
        <v>289</v>
      </c>
      <c r="E63" s="57">
        <v>44228</v>
      </c>
      <c r="F63" s="49">
        <v>44561</v>
      </c>
      <c r="G63" s="71" t="s">
        <v>215</v>
      </c>
    </row>
    <row r="64" spans="1:7" ht="33" x14ac:dyDescent="0.3">
      <c r="A64" s="135"/>
      <c r="B64" s="67" t="s">
        <v>349</v>
      </c>
      <c r="C64" s="35" t="s">
        <v>350</v>
      </c>
      <c r="D64" s="55" t="s">
        <v>351</v>
      </c>
      <c r="E64" s="57">
        <v>44228</v>
      </c>
      <c r="F64" s="49">
        <v>44561</v>
      </c>
      <c r="G64" s="71" t="s">
        <v>215</v>
      </c>
    </row>
    <row r="65" spans="1:7" ht="33" x14ac:dyDescent="0.3">
      <c r="A65" s="66" t="s">
        <v>202</v>
      </c>
      <c r="B65" s="67" t="s">
        <v>271</v>
      </c>
      <c r="C65" s="68" t="s">
        <v>173</v>
      </c>
      <c r="D65" s="69" t="s">
        <v>270</v>
      </c>
      <c r="E65" s="70">
        <v>44228</v>
      </c>
      <c r="F65" s="49">
        <v>44499</v>
      </c>
      <c r="G65" s="71" t="s">
        <v>223</v>
      </c>
    </row>
    <row r="66" spans="1:7" ht="32.25" customHeight="1" x14ac:dyDescent="0.3">
      <c r="A66" s="140" t="s">
        <v>140</v>
      </c>
      <c r="B66" s="141"/>
      <c r="C66" s="141"/>
      <c r="D66" s="141"/>
      <c r="E66" s="141"/>
      <c r="F66" s="141"/>
      <c r="G66" s="141"/>
    </row>
    <row r="67" spans="1:7" ht="75" customHeight="1" x14ac:dyDescent="0.3">
      <c r="A67" s="137" t="s">
        <v>238</v>
      </c>
      <c r="B67" s="65" t="s">
        <v>390</v>
      </c>
      <c r="C67" s="61" t="s">
        <v>307</v>
      </c>
      <c r="D67" s="61" t="s">
        <v>308</v>
      </c>
      <c r="E67" s="62">
        <v>44228</v>
      </c>
      <c r="F67" s="62">
        <v>44561</v>
      </c>
      <c r="G67" s="63" t="s">
        <v>164</v>
      </c>
    </row>
    <row r="68" spans="1:7" ht="49.5" x14ac:dyDescent="0.3">
      <c r="A68" s="138"/>
      <c r="B68" s="137" t="s">
        <v>207</v>
      </c>
      <c r="C68" s="61" t="s">
        <v>208</v>
      </c>
      <c r="D68" s="61" t="s">
        <v>290</v>
      </c>
      <c r="E68" s="62">
        <v>44228</v>
      </c>
      <c r="F68" s="62">
        <v>44530</v>
      </c>
      <c r="G68" s="63" t="s">
        <v>165</v>
      </c>
    </row>
    <row r="69" spans="1:7" ht="66" x14ac:dyDescent="0.3">
      <c r="A69" s="138"/>
      <c r="B69" s="138"/>
      <c r="C69" s="61" t="s">
        <v>361</v>
      </c>
      <c r="D69" s="61" t="s">
        <v>362</v>
      </c>
      <c r="E69" s="62">
        <v>44228</v>
      </c>
      <c r="F69" s="62">
        <v>44377</v>
      </c>
      <c r="G69" s="63" t="s">
        <v>363</v>
      </c>
    </row>
    <row r="70" spans="1:7" ht="57.75" customHeight="1" x14ac:dyDescent="0.3">
      <c r="A70" s="138"/>
      <c r="B70" s="139"/>
      <c r="C70" s="61" t="s">
        <v>306</v>
      </c>
      <c r="D70" s="61" t="s">
        <v>309</v>
      </c>
      <c r="E70" s="62">
        <v>44228</v>
      </c>
      <c r="F70" s="62">
        <v>44561</v>
      </c>
      <c r="G70" s="64" t="s">
        <v>225</v>
      </c>
    </row>
    <row r="71" spans="1:7" s="96" customFormat="1" ht="49.5" customHeight="1" x14ac:dyDescent="0.25">
      <c r="A71" s="139"/>
      <c r="B71" s="95" t="s">
        <v>228</v>
      </c>
      <c r="C71" s="61" t="s">
        <v>229</v>
      </c>
      <c r="D71" s="61" t="s">
        <v>281</v>
      </c>
      <c r="E71" s="62">
        <v>44228</v>
      </c>
      <c r="F71" s="62">
        <v>44561</v>
      </c>
      <c r="G71" s="64" t="s">
        <v>227</v>
      </c>
    </row>
    <row r="72" spans="1:7" x14ac:dyDescent="0.3">
      <c r="A72" s="15" t="s">
        <v>376</v>
      </c>
      <c r="B72" s="15"/>
      <c r="C72" s="15"/>
      <c r="D72" s="15"/>
      <c r="E72" s="15"/>
      <c r="F72" s="15"/>
      <c r="G72" s="15"/>
    </row>
    <row r="73" spans="1:7" x14ac:dyDescent="0.3">
      <c r="A73" s="15"/>
      <c r="B73" s="15"/>
      <c r="C73" s="15"/>
      <c r="D73" s="15"/>
      <c r="E73" s="15"/>
      <c r="F73" s="15"/>
      <c r="G73" s="15"/>
    </row>
    <row r="74" spans="1:7" x14ac:dyDescent="0.3">
      <c r="A74" s="15"/>
      <c r="B74" s="15"/>
      <c r="C74" s="15"/>
      <c r="D74" s="15"/>
      <c r="E74" s="15"/>
      <c r="F74" s="15"/>
      <c r="G74" s="15"/>
    </row>
    <row r="75" spans="1:7" x14ac:dyDescent="0.3">
      <c r="A75" s="15"/>
      <c r="B75" s="15"/>
      <c r="C75" s="15"/>
      <c r="D75" s="15"/>
      <c r="E75" s="15"/>
      <c r="F75" s="15"/>
      <c r="G75" s="15"/>
    </row>
    <row r="76" spans="1:7" x14ac:dyDescent="0.3">
      <c r="A76" s="15"/>
      <c r="B76" s="15"/>
      <c r="C76" s="15"/>
      <c r="D76" s="15"/>
      <c r="E76" s="15"/>
      <c r="F76" s="15"/>
      <c r="G76" s="15"/>
    </row>
    <row r="77" spans="1:7" x14ac:dyDescent="0.3">
      <c r="A77" s="15"/>
      <c r="B77" s="15"/>
      <c r="C77" s="15"/>
      <c r="D77" s="15"/>
      <c r="E77" s="15"/>
      <c r="F77" s="15"/>
      <c r="G77" s="15"/>
    </row>
    <row r="78" spans="1:7" x14ac:dyDescent="0.3">
      <c r="A78" s="15"/>
      <c r="B78" s="15"/>
      <c r="C78" s="15"/>
      <c r="D78" s="15"/>
      <c r="E78" s="15"/>
      <c r="F78" s="15"/>
      <c r="G78" s="15"/>
    </row>
    <row r="79" spans="1:7" x14ac:dyDescent="0.3">
      <c r="A79" s="15"/>
      <c r="B79" s="15"/>
      <c r="C79" s="15"/>
      <c r="D79" s="15"/>
      <c r="E79" s="15"/>
      <c r="F79" s="15"/>
      <c r="G79" s="15"/>
    </row>
    <row r="80" spans="1:7" x14ac:dyDescent="0.3">
      <c r="A80" s="15"/>
      <c r="B80" s="15"/>
      <c r="C80" s="15"/>
      <c r="D80" s="15"/>
      <c r="E80" s="15"/>
      <c r="F80" s="15"/>
      <c r="G80" s="15"/>
    </row>
    <row r="81" spans="1:7" x14ac:dyDescent="0.3">
      <c r="A81" s="15"/>
      <c r="B81" s="15"/>
      <c r="C81" s="15"/>
      <c r="D81" s="15"/>
      <c r="E81" s="15"/>
      <c r="F81" s="15"/>
      <c r="G81" s="15"/>
    </row>
    <row r="82" spans="1:7" x14ac:dyDescent="0.3">
      <c r="A82" s="15"/>
      <c r="B82" s="15"/>
      <c r="C82" s="15"/>
      <c r="D82" s="15"/>
      <c r="E82" s="15"/>
      <c r="F82" s="15"/>
      <c r="G82" s="15"/>
    </row>
    <row r="83" spans="1:7" x14ac:dyDescent="0.3">
      <c r="A83" s="15"/>
      <c r="B83" s="15"/>
      <c r="C83" s="15"/>
      <c r="D83" s="15"/>
      <c r="E83" s="15"/>
      <c r="F83" s="15"/>
      <c r="G83" s="15"/>
    </row>
    <row r="84" spans="1:7" x14ac:dyDescent="0.3">
      <c r="A84" s="15"/>
      <c r="B84" s="15"/>
      <c r="C84" s="15"/>
      <c r="D84" s="15"/>
      <c r="E84" s="15"/>
      <c r="F84" s="15"/>
      <c r="G84" s="15"/>
    </row>
    <row r="85" spans="1:7" x14ac:dyDescent="0.3">
      <c r="A85" s="15"/>
      <c r="B85" s="15"/>
      <c r="C85" s="15"/>
      <c r="D85" s="15"/>
      <c r="E85" s="15"/>
      <c r="F85" s="15"/>
      <c r="G85" s="15"/>
    </row>
    <row r="86" spans="1:7" x14ac:dyDescent="0.3">
      <c r="A86" s="15"/>
      <c r="B86" s="15"/>
      <c r="C86" s="15"/>
      <c r="D86" s="15"/>
      <c r="E86" s="15"/>
      <c r="F86" s="15"/>
      <c r="G86" s="15"/>
    </row>
    <row r="87" spans="1:7" x14ac:dyDescent="0.3">
      <c r="A87" s="15"/>
      <c r="B87" s="15"/>
      <c r="C87" s="15"/>
      <c r="D87" s="15"/>
      <c r="E87" s="15"/>
      <c r="F87" s="15"/>
      <c r="G87" s="15"/>
    </row>
    <row r="88" spans="1:7" x14ac:dyDescent="0.3">
      <c r="A88" s="15"/>
      <c r="B88" s="15"/>
      <c r="C88" s="15"/>
      <c r="D88" s="15"/>
      <c r="E88" s="15"/>
      <c r="F88" s="15"/>
      <c r="G88" s="15"/>
    </row>
    <row r="89" spans="1:7" x14ac:dyDescent="0.3">
      <c r="A89" s="15"/>
      <c r="B89" s="15"/>
      <c r="C89" s="15"/>
      <c r="D89" s="15"/>
      <c r="E89" s="15"/>
      <c r="F89" s="15"/>
      <c r="G89" s="15"/>
    </row>
    <row r="90" spans="1:7" x14ac:dyDescent="0.3">
      <c r="E90" s="15"/>
    </row>
    <row r="91" spans="1:7" x14ac:dyDescent="0.3">
      <c r="E91" s="15"/>
    </row>
    <row r="92" spans="1:7" x14ac:dyDescent="0.3">
      <c r="E92" s="15"/>
    </row>
    <row r="93" spans="1:7" x14ac:dyDescent="0.3">
      <c r="E93" s="15"/>
    </row>
    <row r="94" spans="1:7" x14ac:dyDescent="0.3">
      <c r="E94" s="15"/>
    </row>
    <row r="95" spans="1:7" x14ac:dyDescent="0.3">
      <c r="E95" s="15"/>
    </row>
    <row r="96" spans="1:7" x14ac:dyDescent="0.3">
      <c r="E96" s="15"/>
    </row>
    <row r="97" spans="5:5" x14ac:dyDescent="0.3">
      <c r="E97" s="15"/>
    </row>
    <row r="98" spans="5:5" x14ac:dyDescent="0.3">
      <c r="E98" s="15"/>
    </row>
    <row r="99" spans="5:5" x14ac:dyDescent="0.3">
      <c r="E99" s="15"/>
    </row>
    <row r="100" spans="5:5" x14ac:dyDescent="0.3">
      <c r="E100" s="15"/>
    </row>
    <row r="101" spans="5:5" x14ac:dyDescent="0.3">
      <c r="E101" s="15"/>
    </row>
    <row r="102" spans="5:5" x14ac:dyDescent="0.3">
      <c r="E102" s="15"/>
    </row>
    <row r="103" spans="5:5" x14ac:dyDescent="0.3">
      <c r="E103" s="15"/>
    </row>
    <row r="104" spans="5:5" x14ac:dyDescent="0.3">
      <c r="E104" s="15"/>
    </row>
    <row r="105" spans="5:5" x14ac:dyDescent="0.3">
      <c r="E105" s="15"/>
    </row>
    <row r="106" spans="5:5" x14ac:dyDescent="0.3">
      <c r="E106" s="15"/>
    </row>
    <row r="107" spans="5:5" x14ac:dyDescent="0.3">
      <c r="E107" s="15"/>
    </row>
    <row r="108" spans="5:5" x14ac:dyDescent="0.3">
      <c r="E108" s="15"/>
    </row>
    <row r="109" spans="5:5" x14ac:dyDescent="0.3">
      <c r="E109" s="15"/>
    </row>
    <row r="110" spans="5:5" x14ac:dyDescent="0.3">
      <c r="E110" s="15"/>
    </row>
    <row r="111" spans="5:5" x14ac:dyDescent="0.3">
      <c r="E111" s="15"/>
    </row>
    <row r="112" spans="5:5" x14ac:dyDescent="0.3">
      <c r="E112" s="15"/>
    </row>
    <row r="113" spans="5:5" x14ac:dyDescent="0.3">
      <c r="E113" s="15"/>
    </row>
    <row r="114" spans="5:5" x14ac:dyDescent="0.3">
      <c r="E114" s="15"/>
    </row>
    <row r="115" spans="5:5" x14ac:dyDescent="0.3">
      <c r="E115" s="15"/>
    </row>
    <row r="116" spans="5:5" x14ac:dyDescent="0.3">
      <c r="E116" s="15"/>
    </row>
  </sheetData>
  <autoFilter ref="A3:G68" xr:uid="{00000000-0009-0000-0000-000001000000}"/>
  <mergeCells count="28">
    <mergeCell ref="A28:A30"/>
    <mergeCell ref="A42:A44"/>
    <mergeCell ref="A55:A59"/>
    <mergeCell ref="B68:B70"/>
    <mergeCell ref="A50:A54"/>
    <mergeCell ref="A40:A41"/>
    <mergeCell ref="A47:A48"/>
    <mergeCell ref="A67:A71"/>
    <mergeCell ref="A66:G66"/>
    <mergeCell ref="A49:G49"/>
    <mergeCell ref="A63:A64"/>
    <mergeCell ref="A45:A46"/>
    <mergeCell ref="A1:G2"/>
    <mergeCell ref="A60:A62"/>
    <mergeCell ref="A34:A36"/>
    <mergeCell ref="A31:A33"/>
    <mergeCell ref="A16:A19"/>
    <mergeCell ref="A22:A24"/>
    <mergeCell ref="A25:A26"/>
    <mergeCell ref="A38:G38"/>
    <mergeCell ref="A27:G27"/>
    <mergeCell ref="A4:G4"/>
    <mergeCell ref="A5:A6"/>
    <mergeCell ref="A9:A10"/>
    <mergeCell ref="A7:A8"/>
    <mergeCell ref="A12:A13"/>
    <mergeCell ref="A14:G14"/>
    <mergeCell ref="A20:A2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1"/>
  <sheetViews>
    <sheetView workbookViewId="0">
      <selection activeCell="E15" sqref="E15"/>
    </sheetView>
  </sheetViews>
  <sheetFormatPr baseColWidth="10" defaultColWidth="11.42578125" defaultRowHeight="24.6" customHeight="1" x14ac:dyDescent="0.25"/>
  <cols>
    <col min="1" max="1" width="11.42578125" style="16"/>
    <col min="2" max="2" width="41" style="16" customWidth="1"/>
    <col min="3" max="3" width="14" style="16" customWidth="1"/>
    <col min="4" max="4" width="8.5703125" style="16" customWidth="1"/>
    <col min="5" max="5" width="13.28515625" style="16" customWidth="1"/>
    <col min="6" max="6" width="10" style="16" customWidth="1"/>
    <col min="7" max="7" width="13.28515625" style="16" customWidth="1"/>
    <col min="8" max="8" width="7.28515625" style="16" customWidth="1"/>
    <col min="9" max="16384" width="11.42578125" style="16"/>
  </cols>
  <sheetData>
    <row r="1" spans="2:9" ht="14.25" thickBot="1" x14ac:dyDescent="0.3"/>
    <row r="2" spans="2:9" ht="26.25" thickTop="1" x14ac:dyDescent="0.25">
      <c r="B2" s="17" t="s">
        <v>178</v>
      </c>
      <c r="C2" s="18" t="s">
        <v>179</v>
      </c>
      <c r="D2" s="18" t="s">
        <v>180</v>
      </c>
      <c r="E2" s="18" t="s">
        <v>181</v>
      </c>
      <c r="F2" s="19" t="s">
        <v>180</v>
      </c>
      <c r="G2" s="20" t="s">
        <v>182</v>
      </c>
      <c r="H2" s="21" t="s">
        <v>180</v>
      </c>
    </row>
    <row r="3" spans="2:9" ht="27" x14ac:dyDescent="0.25">
      <c r="B3" s="22" t="s">
        <v>26</v>
      </c>
      <c r="C3" s="23">
        <v>7</v>
      </c>
      <c r="D3" s="24">
        <f>+C3/C9</f>
        <v>0.15555555555555556</v>
      </c>
      <c r="E3" s="23">
        <v>7</v>
      </c>
      <c r="F3" s="25">
        <f>+('[1]PAAC-III-2018'!J4+'[1]PAAC-III-2018'!J5+'[1]PAAC-III-2018'!J5+'[1]PAAC-III-2018'!J6+'[1]PAAC-III-2018'!J7+'[1]PAAC-III-2018'!J8+'[1]PAAC-III-2018'!J9+'[1]PAAC-III-2018'!J10+'[1]PAAC-III-2018'!J11+'[1]PAAC-III-2018'!J13)/10</f>
        <v>1</v>
      </c>
      <c r="G3" s="26">
        <f>+C3-E3</f>
        <v>0</v>
      </c>
      <c r="H3" s="25">
        <f>+F3-D9</f>
        <v>0</v>
      </c>
    </row>
    <row r="4" spans="2:9" ht="13.5" x14ac:dyDescent="0.25">
      <c r="B4" s="22" t="s">
        <v>183</v>
      </c>
      <c r="C4" s="23">
        <v>8</v>
      </c>
      <c r="D4" s="24">
        <f>+C4/C9</f>
        <v>0.17777777777777778</v>
      </c>
      <c r="E4" s="23">
        <v>7</v>
      </c>
      <c r="F4" s="25">
        <f>+('[1]PAAC-III-2018'!J5+'[1]PAAC-III-2018'!J6+'[1]PAAC-III-2018'!J6+'[1]PAAC-III-2018'!J7+'[1]PAAC-III-2018'!J8+'[1]PAAC-III-2018'!J9+'[1]PAAC-III-2018'!J10+'[1]PAAC-III-2018'!J11+'[1]PAAC-III-2018'!J12+'[1]PAAC-III-2018'!J14)/10</f>
        <v>1</v>
      </c>
      <c r="G4" s="26">
        <f t="shared" ref="G4:G8" si="0">+C4-E4</f>
        <v>1</v>
      </c>
      <c r="H4" s="25">
        <f>+D9-F4</f>
        <v>0</v>
      </c>
    </row>
    <row r="5" spans="2:9" ht="13.5" x14ac:dyDescent="0.25">
      <c r="B5" s="22" t="s">
        <v>27</v>
      </c>
      <c r="C5" s="23">
        <v>10</v>
      </c>
      <c r="D5" s="24">
        <f>+C5/C9</f>
        <v>0.22222222222222221</v>
      </c>
      <c r="E5" s="23">
        <v>10</v>
      </c>
      <c r="F5" s="25">
        <f>+('[1]PAAC-III-2018'!J6+'[1]PAAC-III-2018'!J7+'[1]PAAC-III-2018'!J7+'[1]PAAC-III-2018'!J8+'[1]PAAC-III-2018'!J9+'[1]PAAC-III-2018'!J10+'[1]PAAC-III-2018'!J11+'[1]PAAC-III-2018'!J12+'[1]PAAC-III-2018'!J13+'[1]PAAC-III-2018'!J15)/10</f>
        <v>1</v>
      </c>
      <c r="G5" s="26">
        <f t="shared" si="0"/>
        <v>0</v>
      </c>
      <c r="H5" s="25">
        <f>+D9-F5</f>
        <v>0</v>
      </c>
    </row>
    <row r="6" spans="2:9" ht="13.5" x14ac:dyDescent="0.25">
      <c r="B6" s="22" t="s">
        <v>32</v>
      </c>
      <c r="C6" s="23">
        <v>12</v>
      </c>
      <c r="D6" s="24">
        <f>+C6/C9</f>
        <v>0.26666666666666666</v>
      </c>
      <c r="E6" s="23">
        <v>12</v>
      </c>
      <c r="F6" s="25">
        <f>+('[1]PAAC-III-2018'!J7+'[1]PAAC-III-2018'!J8+'[1]PAAC-III-2018'!J8+'[1]PAAC-III-2018'!J9+'[1]PAAC-III-2018'!J10+'[1]PAAC-III-2018'!J11+'[1]PAAC-III-2018'!J12+'[1]PAAC-III-2018'!J13+'[1]PAAC-III-2018'!J14+'[1]PAAC-III-2018'!J16)/10</f>
        <v>1</v>
      </c>
      <c r="G6" s="26">
        <f t="shared" si="0"/>
        <v>0</v>
      </c>
      <c r="H6" s="25">
        <f>+D9-F6</f>
        <v>0</v>
      </c>
      <c r="I6" s="27"/>
    </row>
    <row r="7" spans="2:9" ht="13.5" x14ac:dyDescent="0.25">
      <c r="B7" s="22" t="s">
        <v>184</v>
      </c>
      <c r="C7" s="23">
        <v>6</v>
      </c>
      <c r="D7" s="24">
        <f>+C7/C9</f>
        <v>0.13333333333333333</v>
      </c>
      <c r="E7" s="23">
        <v>6</v>
      </c>
      <c r="F7" s="25">
        <f>+('[1]PAAC-III-2018'!J8+'[1]PAAC-III-2018'!J9+'[1]PAAC-III-2018'!J9+'[1]PAAC-III-2018'!J10+'[1]PAAC-III-2018'!J11+'[1]PAAC-III-2018'!J12+'[1]PAAC-III-2018'!J13+'[1]PAAC-III-2018'!J14+'[1]PAAC-III-2018'!J15+'[1]PAAC-III-2018'!J17)/10</f>
        <v>1</v>
      </c>
      <c r="G7" s="26">
        <f t="shared" si="0"/>
        <v>0</v>
      </c>
      <c r="H7" s="25">
        <f>+D9-F7</f>
        <v>0</v>
      </c>
    </row>
    <row r="8" spans="2:9" ht="13.5" x14ac:dyDescent="0.25">
      <c r="B8" s="22" t="s">
        <v>185</v>
      </c>
      <c r="C8" s="23">
        <v>2</v>
      </c>
      <c r="D8" s="24">
        <f>+C8/C9</f>
        <v>4.4444444444444446E-2</v>
      </c>
      <c r="E8" s="23">
        <v>2</v>
      </c>
      <c r="F8" s="25">
        <f>+('[1]PAAC-III-2018'!J9+'[1]PAAC-III-2018'!J10+'[1]PAAC-III-2018'!J10+'[1]PAAC-III-2018'!J11+'[1]PAAC-III-2018'!J12+'[1]PAAC-III-2018'!J13+'[1]PAAC-III-2018'!J14+'[1]PAAC-III-2018'!J15+'[1]PAAC-III-2018'!J16+'[1]PAAC-III-2018'!J18)/10</f>
        <v>1</v>
      </c>
      <c r="G8" s="26">
        <f t="shared" si="0"/>
        <v>0</v>
      </c>
      <c r="H8" s="25">
        <f>+D9-F8</f>
        <v>0</v>
      </c>
    </row>
    <row r="9" spans="2:9" ht="15" thickBot="1" x14ac:dyDescent="0.3">
      <c r="B9" s="28" t="s">
        <v>186</v>
      </c>
      <c r="C9" s="29">
        <f>SUM(C3:C8)</f>
        <v>45</v>
      </c>
      <c r="D9" s="30">
        <f>SUM(D3:D8)</f>
        <v>0.99999999999999989</v>
      </c>
      <c r="E9" s="29">
        <f>SUM(E3:E8)</f>
        <v>44</v>
      </c>
      <c r="F9" s="31">
        <f>SUM(F3:F8)/6</f>
        <v>1</v>
      </c>
      <c r="G9" s="32">
        <f>SUM(G3:G8)</f>
        <v>1</v>
      </c>
      <c r="H9" s="33">
        <f>+(H3+H4+H5+H6+H7+H8)/6</f>
        <v>0</v>
      </c>
    </row>
    <row r="10" spans="2:9" ht="14.25" thickTop="1" x14ac:dyDescent="0.25"/>
    <row r="11" spans="2:9" ht="13.5" x14ac:dyDescent="0.25">
      <c r="F1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MAESTRO</vt:lpstr>
      <vt:lpstr>PAAC 2020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 ELENA ZULUAGA ZULUAGA</dc:creator>
  <cp:lastModifiedBy>webmaster cornare</cp:lastModifiedBy>
  <dcterms:created xsi:type="dcterms:W3CDTF">2016-04-20T16:57:32Z</dcterms:created>
  <dcterms:modified xsi:type="dcterms:W3CDTF">2021-01-19T21:17:55Z</dcterms:modified>
</cp:coreProperties>
</file>