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mvelasquez\Dropbox\"/>
    </mc:Choice>
  </mc:AlternateContent>
  <xr:revisionPtr revIDLastSave="0" documentId="13_ncr:1_{3E1838D8-D92C-405D-95DA-29E812A9A9B0}" xr6:coauthVersionLast="36" xr6:coauthVersionMax="36" xr10:uidLastSave="{00000000-0000-0000-0000-000000000000}"/>
  <bookViews>
    <workbookView xWindow="0" yWindow="0" windowWidth="28800" windowHeight="12225" firstSheet="2" activeTab="2" xr2:uid="{00000000-000D-0000-FFFF-FFFF00000000}"/>
  </bookViews>
  <sheets>
    <sheet name="MAESTRO" sheetId="2" state="hidden" r:id="rId1"/>
    <sheet name="PAAC 2020" sheetId="11" r:id="rId2"/>
    <sheet name="SEGUIMIENTO III-2020" sheetId="13" r:id="rId3"/>
    <sheet name="Hoja1" sheetId="12" state="hidden" r:id="rId4"/>
  </sheets>
  <externalReferences>
    <externalReference r:id="rId5"/>
  </externalReferences>
  <definedNames>
    <definedName name="_xlnm._FilterDatabase" localSheetId="1" hidden="1">'PAAC 2020'!$A$3:$G$57</definedName>
    <definedName name="_xlnm._FilterDatabase" localSheetId="2" hidden="1">'SEGUIMIENTO III-2020'!$H$1:$H$58</definedName>
  </definedNames>
  <calcPr calcId="191029"/>
</workbook>
</file>

<file path=xl/calcChain.xml><?xml version="1.0" encoding="utf-8"?>
<calcChain xmlns="http://schemas.openxmlformats.org/spreadsheetml/2006/main">
  <c r="E9" i="12" l="1"/>
  <c r="C9" i="12"/>
  <c r="D8" i="12" s="1"/>
  <c r="G8" i="12"/>
  <c r="F8" i="12"/>
  <c r="G7" i="12"/>
  <c r="F7" i="12"/>
  <c r="G6" i="12"/>
  <c r="F6" i="12"/>
  <c r="G5" i="12"/>
  <c r="F5" i="12"/>
  <c r="G4" i="12"/>
  <c r="F4" i="12"/>
  <c r="G3" i="12"/>
  <c r="F3" i="12"/>
  <c r="D3" i="12" l="1"/>
  <c r="F9" i="12"/>
  <c r="G9" i="12"/>
  <c r="D7" i="12"/>
  <c r="D5" i="12"/>
  <c r="D4" i="12"/>
  <c r="D6" i="12"/>
  <c r="D9" i="12" l="1"/>
  <c r="H5" i="12" s="1"/>
  <c r="H7" i="12" l="1"/>
  <c r="H6" i="12"/>
  <c r="H3" i="12"/>
  <c r="H4" i="12"/>
  <c r="H8" i="12"/>
  <c r="H9" i="12" l="1"/>
</calcChain>
</file>

<file path=xl/sharedStrings.xml><?xml version="1.0" encoding="utf-8"?>
<sst xmlns="http://schemas.openxmlformats.org/spreadsheetml/2006/main" count="657" uniqueCount="411">
  <si>
    <t>Lineamientos de Transparencia Activa (Disponibilidad medios físicos y electrónicos)</t>
  </si>
  <si>
    <t>Lineamientos de Transparencia Pasiva (Respuestas a solicitudes)</t>
  </si>
  <si>
    <t>Elaboración de los Instrumentos de Gestión de la Información (Procedimiento de Gestión Documental)</t>
  </si>
  <si>
    <t>Criterio diferencial de accesibilidad</t>
  </si>
  <si>
    <t>Monitoreo del Acceso a la Información Pública</t>
  </si>
  <si>
    <t xml:space="preserve"> Actividades Programadas </t>
  </si>
  <si>
    <t>Indicador</t>
  </si>
  <si>
    <t>Monitoreo y Seguimiento</t>
  </si>
  <si>
    <t>Socialización y ejecución política de Buen Gobierno</t>
  </si>
  <si>
    <t>Publicación y divulgación</t>
  </si>
  <si>
    <t>Política de Administración de Buen Gobierno</t>
  </si>
  <si>
    <t>6  Iniciativa Buen Gobierno</t>
  </si>
  <si>
    <t>2  Racionalizacion de trámites</t>
  </si>
  <si>
    <t>Optimización de los procesos o procedimientos internos</t>
  </si>
  <si>
    <t>Trámite/OPA total en línea</t>
  </si>
  <si>
    <t>COMPONENTE</t>
  </si>
  <si>
    <t>SUBCOMPONENTE</t>
  </si>
  <si>
    <t xml:space="preserve">Construccion del Mapa de Riesgos </t>
  </si>
  <si>
    <t xml:space="preserve">Consulta y Divulgacion </t>
  </si>
  <si>
    <t>Monitoreo y Revision</t>
  </si>
  <si>
    <t>Seguimiento</t>
  </si>
  <si>
    <t>Racionalizacion de tramites</t>
  </si>
  <si>
    <t>Política de Administración del Riesgo</t>
  </si>
  <si>
    <t>Identificacion del Tramite</t>
  </si>
  <si>
    <t>Priorizacion de Tramites</t>
  </si>
  <si>
    <t>Interoperatividad</t>
  </si>
  <si>
    <t>1  Gestión del Riesgo de Corrupción  -Mapa de Riesgos de Corrupción</t>
  </si>
  <si>
    <t>3  Rendicion de Cuentas</t>
  </si>
  <si>
    <t>Información de calidad y en lenguaje comprensible (Ley 1712 de 2014 - Acceso a la información pública)</t>
  </si>
  <si>
    <t>Diálogo de doble vía con la ciudadanía y sus organizaciones (Ley 1757 de 2015 - Participación Ciudadana)</t>
  </si>
  <si>
    <t>Incentivos para motivar la cultura de la rendición y petición de cuentas (Motivación - Mejoramiento)</t>
  </si>
  <si>
    <t>Evaluación y retroalimentación a  la gestión institucional</t>
  </si>
  <si>
    <t>4  Servicio al Ciudadano y Buen Gobierno</t>
  </si>
  <si>
    <t>Estructura administrativa y Direccionamiento estratégico (Arreglos institucionales)</t>
  </si>
  <si>
    <t>Fortalecimiento de los canales de atención (cobertura)</t>
  </si>
  <si>
    <t>Talento humano (Servidores públicos)</t>
  </si>
  <si>
    <t>Normativo y procedimental (Procesos y procedimientos)</t>
  </si>
  <si>
    <t>Relacionamiento con el ciudadano - SERVIR (cumplimiento - Certidumbre)</t>
  </si>
  <si>
    <t>5  Transparencia y Acceso a la Información</t>
  </si>
  <si>
    <t>ACTIVIDADES</t>
  </si>
  <si>
    <t>Simplificacion y automatizacion del control a la Fauna y Flora</t>
  </si>
  <si>
    <t>Optimizar la actualizacion del normograma Corporativo</t>
  </si>
  <si>
    <t>Generacion de esquemas no presenciales para la solicitud de un permiso.</t>
  </si>
  <si>
    <t>Actualizacion del procedimiento para la Gestion Electronica de Dcoumentos.</t>
  </si>
  <si>
    <t xml:space="preserve">Implementacion de CITA. </t>
  </si>
  <si>
    <t>Actualización del Código de buen Gobierno - Política riesgo de corrupción</t>
  </si>
  <si>
    <t>Socialización del Código de buen Gobierno - Política riesgo de corrupción</t>
  </si>
  <si>
    <t>Ajustar la política de riesgos de corrupión con respecto a las observaciones presentadas</t>
  </si>
  <si>
    <t>Publicación del Código de Buen Gobierno</t>
  </si>
  <si>
    <t>Realizar mesas de trabajo con cada las subdirecciones y grupos de trabajo</t>
  </si>
  <si>
    <t>Socialización del mapa de riesgos de corrupción</t>
  </si>
  <si>
    <t>Ajuste al mapa de riesgo de corrupción con respecto a las observaciones presentadas</t>
  </si>
  <si>
    <t>Publicación mapa de riesgo de corrupción definitivo</t>
  </si>
  <si>
    <t>Divulgación del mapa de riesgos de corrupción final</t>
  </si>
  <si>
    <t>Gestionar periódicamente los riesgos de corrupción</t>
  </si>
  <si>
    <t>Garantizar controles eficaces y eficientes</t>
  </si>
  <si>
    <t>Identificación de riesgos emergentes</t>
  </si>
  <si>
    <t>Actualización del mapa de riesgos de corrupción</t>
  </si>
  <si>
    <t>Monitorear el cumplimiento de las acciones propuestas para la administración de riesgos de corrupción y retroalimentación a líderes de procesos</t>
  </si>
  <si>
    <t>Realizar análisis de caucas y controles - Riesgo de Corrupción</t>
  </si>
  <si>
    <t>Realizar seguimiento a la efectividad de los controles incorporados - Riesgos de corrupción</t>
  </si>
  <si>
    <t>Garantizar acceso a una información veraz, comprensible, útil y oportuna para una adecuada rendición de cuentas y para incentivar la participación ciudadana en la gestión</t>
  </si>
  <si>
    <t>Generar información de calidad y de lenguaje ciudadano</t>
  </si>
  <si>
    <t>Elaboración de Estrategia de Rendición de Cuentas (Formulación de actividades)</t>
  </si>
  <si>
    <t>Publicar, difundir y mantener actualizada información relevante sobre resultados, avances de la gestión corporativa y garantía de derechos ciudadanos</t>
  </si>
  <si>
    <t>Mantener actualizada la página web, cumpliendo con los lineamientos de la Ley 1712 de 2014 y el Decreto 103 de 2015.</t>
  </si>
  <si>
    <t>Publicación de informes periódicos dirigidos a los ciudadanos y grupos de interés.</t>
  </si>
  <si>
    <t>Identificar las particularidades (carácteristicas, necesidades, intereses, expectativas y preferencias) de los ciudadanos y grupos de interes relacionados con la Rendición de Cuentas.</t>
  </si>
  <si>
    <t>Rendir cuentas en forma permanente a la ciudadanía que permita: informar, explicar y dar a conocer los avances, resultados de la gestión corporativa y garantía de derechos.</t>
  </si>
  <si>
    <t>Jornadas con los grupos de interes donde se rinda cuentas sobre los avances y resultados de la gestión corporativa.</t>
  </si>
  <si>
    <t>Realizar la feria de la Transparencia</t>
  </si>
  <si>
    <t>Mesas de trabajo con las diferentes subdirecciones y grupos para rendir cuentas sobre los temas de interés de cada subdirección y/o grupo de trabajo.</t>
  </si>
  <si>
    <t>Realizar chat temático para rendir cuentas a los grupos de interés.</t>
  </si>
  <si>
    <t>Divulgar e incluir las sugerencias, recomendaciones y conclusiones de los ciudadanos y grupos de interés relacionadas con el plan anticorrupción.</t>
  </si>
  <si>
    <t>Campaña de comunicación interna sobre la responsabilidad de los servidores públicos frente a la rendición de cuentas.</t>
  </si>
  <si>
    <t>Aplicar encuesta sobre los ejercicios de rendición de cuentas realizadas que permitan evaluar y generar plan de mejoramiento.</t>
  </si>
  <si>
    <t>Retroalimentación y publicacion de las encuestas de rendición de cuentas</t>
  </si>
  <si>
    <t>Incorporar recursos en el presupuesto corporativo para el desarrollo de iniciativas que mejoren el servicio al ciudadano.</t>
  </si>
  <si>
    <t>Establecer mecanismos de comunicación directa entre la Subdirección de Servicio al Cliente  y la Dirección General para facilitar la toma de decisiones y el desarrollo de iniciativas de mejora.</t>
  </si>
  <si>
    <t>Polítcas con enfoque diferencial</t>
  </si>
  <si>
    <t>Estrategia de comunicación (responsabilidad de los servidores públicos vs derecho de petición)</t>
  </si>
  <si>
    <t>Realizar ajustes razonables a los espacios físicos de atención y servicio al ciudadano para garantizar su accesibilidad de acuerdo con la NTC 6047.(Realizar un autodiagnóstico de espacios físicos para identificar los ajustes requeridos)</t>
  </si>
  <si>
    <t>Implementar instrumentos y herramientas para garantizar la accesibilidad a la página web y aplicativos corporativos. (Implementación de la  NTC 5854 y Convertic).</t>
  </si>
  <si>
    <t>Implementar convenios con el Centro de Relevo y cualificar a los servidores públicos en su uso, para garantizar la accesibilidad de las personas a los servicios de la Corporación.</t>
  </si>
  <si>
    <t>Implementar sistemas de información que faciliten la gestión y trazabilidad de los requerimientos de los ciudadanos.</t>
  </si>
  <si>
    <t>Implentar nuevos canales de atención de acuerdo con las carácteristicas y necesidades de los ciudadanos para garantizar cobertura.</t>
  </si>
  <si>
    <t>Implementar mecanismos para revisar la consistencia de la información que se entrega a los ciudadanos a través de los diferentes canales de atención.</t>
  </si>
  <si>
    <t>Establecer indicadores que permitan medir el desempeño de los canales de atención y consolidar estadisticas sobre tiempos de espera, tiempos de atención y cantidad de ciudadanos atendidos.</t>
  </si>
  <si>
    <t>Protocolos de servicio al ciudadano en todos los canales (atención especial).</t>
  </si>
  <si>
    <t>Fortalecer las competencias de los servidores públicos que atienden directamente a los ciudadanos a tráves de procesos de cualificación.</t>
  </si>
  <si>
    <t>Establecer un sistema de incentivos para los
servidores en relación al servicio prestado al ciudadano.</t>
  </si>
  <si>
    <t>Promover espacios de sensibilización para fortalecer la cultura del servicio al interior de la Corporación.</t>
  </si>
  <si>
    <t>Fortalecetalecer los procesos de inducción y reinducción de personal basados en competencias orientadas al servicio.</t>
  </si>
  <si>
    <t>Evaluar el desempeño de los servidores públicos en relación con su comportamiento y actitud en la interacción con los ciudadanos.</t>
  </si>
  <si>
    <t>Incluir en el Plan institucional de capacitación temáticas relacionadas con el mejoramiento del Servicio al Ciudadano.</t>
  </si>
  <si>
    <t>Identificar, documentar y optimizar procesos para la gestión de las PQRS</t>
  </si>
  <si>
    <t>Elaborar informes de PQRSD</t>
  </si>
  <si>
    <t>Identificar, documentar y optimizar procesos para la gestión de trámites y otros procedimientos adminsitrativos.</t>
  </si>
  <si>
    <t>Realizar campañas informativas sobre la responsabilidad de los servidores públicos frente a los derechos de los ciudadanos.</t>
  </si>
  <si>
    <t>Cualificar el personal encargado de recibir las peticiones.</t>
  </si>
  <si>
    <t>Construir e implementar una política de protección de datos personales.</t>
  </si>
  <si>
    <t>Definir mecanismos de actualización normativa y cualificación a servidores en estas áreas.</t>
  </si>
  <si>
    <t>Elaborar y publicar en los canales de atención la Carta de trato digno.</t>
  </si>
  <si>
    <t>Definir e implementar elementos de apoyo para la interacción con los ciudadanos.</t>
  </si>
  <si>
    <t>Caracterizar a los ciudadanos y grupos de interés</t>
  </si>
  <si>
    <t>Revisar la pertinencia de la oferta, canales y
mecanismos de información y comunicación empleados por la Corporación.</t>
  </si>
  <si>
    <t>Realizar mediciones de percepción de los ciudadanos respecto a la calidad y accesibilidad de la oferta institucional y el servicio recibido.</t>
  </si>
  <si>
    <t>Fortalecer acciones de participación.</t>
  </si>
  <si>
    <t>Afianzar imagen y reputación corporativa.</t>
  </si>
  <si>
    <t>Realizar diagnóstico de la información institucional registrada en la página web Corporativa en el enlace de transparencia y acceso a la información frente a la normatividad vigente</t>
  </si>
  <si>
    <t>Actualizar la información institucional registrada en el enlace de transparencia y acceso a la información frente a la normatividad vigente</t>
  </si>
  <si>
    <t>Identificar información de la entidad adicional a la mínima requerida por la normatividad de interés para los ciudadanos, usuarios y grupos de interés.</t>
  </si>
  <si>
    <t>Registrar en el SUIT los trámites suceptibles de publicación y/o actualización</t>
  </si>
  <si>
    <t>Asegurar el registro de las hojas de vida de los servidores y contratistas de la Corporación en el SIGEP</t>
  </si>
  <si>
    <t>Identificar los grupos de datos que puedan ser estructurados y publicados.</t>
  </si>
  <si>
    <t>Capacitación de funcionarios en materia de transparencia y
acceso a la información</t>
  </si>
  <si>
    <t>Ajustar el formulario en línea para la recepción de PQRSD de acuerdo con los lineamientos establecidos en MinTIC</t>
  </si>
  <si>
    <t>Definir los acuerdos de niveles de servicio para la recepción de PQRSD ajustados a la normatividad vigente</t>
  </si>
  <si>
    <t>Elaborar e implementar el formato de recepción y respuesta de solicitud de acceso a la información pública.</t>
  </si>
  <si>
    <t>Documentar el procedimiento de acceso a la información publica de acuerdo a los lineamientos definidos en la Ley 1712 de 2014.</t>
  </si>
  <si>
    <t>Formulación y adopción del Programa de Gestión Documental</t>
  </si>
  <si>
    <t>Elaborar y actualizar el registro y/o inventario de activos de información</t>
  </si>
  <si>
    <t>Elaborar y actualizar el Índice de información clasificada o reservada</t>
  </si>
  <si>
    <t>Elaborar y actualizar el esquema de publicación de información</t>
  </si>
  <si>
    <t>Diseño de nueva página web que cumpla con los requerimientos de accesibilidad y usabilidad definidas en la Estrategia de Gobierno en Línea.</t>
  </si>
  <si>
    <t>Divulgar la información en formatos alternativos comprensibles.</t>
  </si>
  <si>
    <t>Promover la transparencia de la función pública, el acceso y la
publicidad de la información</t>
  </si>
  <si>
    <t>Implementar lineamientos de accesibilidad a las sedes administrativas de acuerdo a los dispuesto por el Programa Nacional de Servicio al Ciudadano</t>
  </si>
  <si>
    <t>Presentar informes de solicitud de información</t>
  </si>
  <si>
    <t>Subcomponente</t>
  </si>
  <si>
    <t>Política de administración de riesgos</t>
  </si>
  <si>
    <t xml:space="preserve">Meta/producto </t>
  </si>
  <si>
    <t>Fecha inicio</t>
  </si>
  <si>
    <t>Consulta y divulgación</t>
  </si>
  <si>
    <t>Monitoreo y revisión</t>
  </si>
  <si>
    <t xml:space="preserve">Valoración del Riesgo de Corrupción: Análisis del riesgo  (probabilidad, impacto); valoración (zona de riesgo); controles. </t>
  </si>
  <si>
    <t xml:space="preserve">Mapa de riesgos de corrupción (valoración, análisis, controles  y evaluación del control) </t>
  </si>
  <si>
    <t>Componente 2:  Estrategia Racionalización de trámites</t>
  </si>
  <si>
    <t>Componente 3:   Rendición de cuentas - (Participación Ciudadana)</t>
  </si>
  <si>
    <t>Componente 4: Servicio al Ciudadano</t>
  </si>
  <si>
    <t>Componente 5:   Transparencia y Acceso a la Información</t>
  </si>
  <si>
    <t>Transparencia pasiva</t>
  </si>
  <si>
    <t>Componente 6: Iniciativas adicionales</t>
  </si>
  <si>
    <t>Portafolio de oferta institucional (trámites y otros procedimientos administrativos) identificado y difundido</t>
  </si>
  <si>
    <t>Priorización participativa de Trámites a racionalizar</t>
  </si>
  <si>
    <t>Estrategia de racionalización de trámites formulada e implementada</t>
  </si>
  <si>
    <t>Cuantificar el impacto de las acciones de racionalización para divulgarlos a la ciudadanía</t>
  </si>
  <si>
    <t xml:space="preserve">Realizar campañas de apropiación de las mejoras internas y externas </t>
  </si>
  <si>
    <t>Trámites actualizados en el SUIT</t>
  </si>
  <si>
    <t>Preparación para la Rendición de Cuentas</t>
  </si>
  <si>
    <t>Ejecución de la Estrategia de Rendición de Cuentas</t>
  </si>
  <si>
    <t>Seguimiento y evaluación de la implementación de la Estrategia de Rendición de Cuentas</t>
  </si>
  <si>
    <t>Analizar las debilidades y fortalezas para la rendición de cuentas</t>
  </si>
  <si>
    <t>Definir la estrategia para implementar el ejercicio de rendición de cuentas</t>
  </si>
  <si>
    <t>Preparar los espacios de diálogo</t>
  </si>
  <si>
    <t>Convocar a los ciudadanos y grupos de interés para participar en los espacios de diálogo para la rendición de cuentas</t>
  </si>
  <si>
    <t>Generación y análisis de la información para el diálogo en la rendición de cuentas en lenguaje claro.</t>
  </si>
  <si>
    <t>Realizar espacios de diálogo  de rendición de cuentas</t>
  </si>
  <si>
    <t xml:space="preserve">Publicación de la información a través de los diferentes canales de comunicación </t>
  </si>
  <si>
    <t>Transparencia activa</t>
  </si>
  <si>
    <t>Líder Proceso TPSC
Líder Proceso Trámites Ambientales
Líder Proceso TIC</t>
  </si>
  <si>
    <t>Líder proceso TPSC
Líder proceso Trámites Ambientales</t>
  </si>
  <si>
    <t>Líder Proceso TPSC
Líder proceso Trámites Ambientales
Líder Proceso Comunicación Pública</t>
  </si>
  <si>
    <t>Líder Proceso Planeación Estratégica</t>
  </si>
  <si>
    <t>Líder Proceso Planeación Estratégica
Coordinador Sistema de Gestión</t>
  </si>
  <si>
    <t>Líder Proceso TPSC
Líder proceso Trámites Ambientales</t>
  </si>
  <si>
    <t>Líder proceso TPSC</t>
  </si>
  <si>
    <t>Líder proceso TPSC
Líder proceso Gestión Humana</t>
  </si>
  <si>
    <t>Líder proceso TIC
Líder proceso TPSC
Secretario General</t>
  </si>
  <si>
    <t xml:space="preserve">Transferencia efectiva de conocimientos entre las personas que dejan sus cargos y las nuevas que llegan a desempeñarlos </t>
  </si>
  <si>
    <t>Líder Gestión Humana</t>
  </si>
  <si>
    <t>Base de datos publicados</t>
  </si>
  <si>
    <t>Líder proceso TPSC
Líder Gestión Talento Humano</t>
  </si>
  <si>
    <t xml:space="preserve">Líder proceso TPSC
Líder Gestión Talento Humano </t>
  </si>
  <si>
    <t xml:space="preserve">Formular e implementar Estrategia de comunicación y difusión </t>
  </si>
  <si>
    <t>Plan formulado e implementado</t>
  </si>
  <si>
    <t>Líder proceso TPSC      Secretario General</t>
  </si>
  <si>
    <t>Identificar trámites de alto impacto y priorizar.</t>
  </si>
  <si>
    <t>Resultados de la racionalización de trámites cuantificados y difundidos</t>
  </si>
  <si>
    <t xml:space="preserve">Fecha final </t>
  </si>
  <si>
    <t>Responsable</t>
  </si>
  <si>
    <t>Informe semestral sobre el cumplimiento de las obligaciones legales por parte de la dependencia de servicio al ciudadano.</t>
  </si>
  <si>
    <t>Jefe de Oficina de Control Interno</t>
  </si>
  <si>
    <t xml:space="preserve">Presentar informes sobre la gestión de peticiones, quejas, reclamos, sugerencias y denuncias, que permitan abordar diferentes aspectos de análisis y toma de decisiones. </t>
  </si>
  <si>
    <t>Número de personas que dejan sus cargos y que implementaron la gestión y sucesión del conocimiento en Cornare (Documento del SGI)</t>
  </si>
  <si>
    <t>Seguimiento Índice ITA</t>
  </si>
  <si>
    <t>Líder proceso TPSC 
Líder proceso Planeación Estratégica
Secretario General</t>
  </si>
  <si>
    <t>Líder proceso TPSC 
Líder proceso Planeación Estratégica
Secretario General
Líder proceso Comunicación pública</t>
  </si>
  <si>
    <t xml:space="preserve">Líder proceso TPSC 
Líder proceso Planeación Estratégica
Líder proceso Comunicación pública
Secretario General
</t>
  </si>
  <si>
    <t>Líder proceso TPSC 
Líder proceso Planeación Estratégica</t>
  </si>
  <si>
    <t xml:space="preserve">Líder proceso TPSC
Secretario General Coordinador Sistema de Gestión </t>
  </si>
  <si>
    <t>COMPONENTES</t>
  </si>
  <si>
    <t>Can.
Programadas</t>
  </si>
  <si>
    <t>%</t>
  </si>
  <si>
    <t>Can.
Cumplida</t>
  </si>
  <si>
    <t>Cantidad por cumplir</t>
  </si>
  <si>
    <t>2  Racionalizacion de tramites</t>
  </si>
  <si>
    <t>5 Transparencia y Acceso a la Información</t>
  </si>
  <si>
    <t>6 Integridad</t>
  </si>
  <si>
    <t>AVANCE/CUMPLIMIENTO</t>
  </si>
  <si>
    <t>Plan anticorrupción y atención al ciudadano 2020 propuesto</t>
  </si>
  <si>
    <t>Elaboración del diagnostico y diseño de la Estrategia de Rendición de Cuentas</t>
  </si>
  <si>
    <t>Protocolo de atención al ciudadano elaborado y divulgado.</t>
  </si>
  <si>
    <t>Fortalecer los mecanismos de recepción y respuesta de PQRSD.</t>
  </si>
  <si>
    <t>Permanente divulgación del programa integral  de protección de datos personales.</t>
  </si>
  <si>
    <t xml:space="preserve">Capacitación a personal interno para el fortalecimiento de la calidad en el servicio a través de campañas institucionales  </t>
  </si>
  <si>
    <t>Dar respuesta efectiva a los requerimientos del ciudadano y suministrar información sobre el estado de su PQRSD desde su recepción hasta su respuesta.</t>
  </si>
  <si>
    <t>Líder proceso Comunicación Pública</t>
  </si>
  <si>
    <t>Difusión a la comunidad de los diferentes canales de atención</t>
  </si>
  <si>
    <t>Campaña de difusión realizada</t>
  </si>
  <si>
    <t>Lider de Gestión Documental</t>
  </si>
  <si>
    <t>Implementación de TICS para fortalecer la autoridad ambiental</t>
  </si>
  <si>
    <t>Publicación de informes de los procesos contractuales y avances en el plan de acción institucional.</t>
  </si>
  <si>
    <t>Informes publicados</t>
  </si>
  <si>
    <t>Hojas de vida de servidores públicos publicadas</t>
  </si>
  <si>
    <t>Estructura administrativa y direccionamiento estratégico</t>
  </si>
  <si>
    <t>Fortalecimiento de los canales de atención</t>
  </si>
  <si>
    <t>Talento Humano</t>
  </si>
  <si>
    <t>Normativo y procedimental</t>
  </si>
  <si>
    <t>Relacionamiento con el ciudadano</t>
  </si>
  <si>
    <t>Elaboración de los instrumentos de la gestión de la información</t>
  </si>
  <si>
    <t>Monitoreo del acceso a la información pública</t>
  </si>
  <si>
    <t>Verificar el registro de hojas de vida en el SIGEP de los funcionaros públicos</t>
  </si>
  <si>
    <t>Actualizar el Índice de información clasificada y reservada</t>
  </si>
  <si>
    <t>Actualización del inventario de activos de información</t>
  </si>
  <si>
    <t>Espacios de dialogo definidos previamente, de acuerdo a los grupos de interés y temáticas priorizadas y/o solicitadas.</t>
  </si>
  <si>
    <t>Actualizar el inventario de trámites y otros procedimientos administrativos en el sistema de gestión de la corporación</t>
  </si>
  <si>
    <t>Líder Proceso TPSC
Oficina Control Interno</t>
  </si>
  <si>
    <t>Trámites priorizados en el SUIT</t>
  </si>
  <si>
    <t>Revisión y actualización del código de ética de la corporación bajo los lineamientos de la función pública.</t>
  </si>
  <si>
    <t>Código de Ética revisado, actualizado y difundido</t>
  </si>
  <si>
    <t>Fortalecer la cultura de la transparencia en los servidores públicos de Cornare.</t>
  </si>
  <si>
    <t>Campaña realizada entorno a la cultura de la transparencia</t>
  </si>
  <si>
    <t>Líder Proceso Planeación Estratégica
Coordinador Sistema de Gestión
Lider Procedo TPSC</t>
  </si>
  <si>
    <t>Acciones de actualización normativa de trámites implementadas en el SUIT</t>
  </si>
  <si>
    <t>Acciones de actualización administrativa de trámites implementadas en el SUIT</t>
  </si>
  <si>
    <t xml:space="preserve">Mecanismos implementados para divulgar los resultados del ejercicio de rendición de cuentas para los grupos de interés. </t>
  </si>
  <si>
    <t>Estrategia de implementación de whatsapp corporativo desarrollada.</t>
  </si>
  <si>
    <t>Desarrollar un curso virtual para el fortalecimiento de las Ventanillas Integrales de Servicio</t>
  </si>
  <si>
    <t>Informes desarrollados y publicados</t>
  </si>
  <si>
    <t>Política de protección de datos personales socializada</t>
  </si>
  <si>
    <t>Informes desarrollados y publicados en el sitio web</t>
  </si>
  <si>
    <t>Elaboración protocolo de atención al ciudadano de Cornare incluyendo acciones para mejorar la accesibilidad y  necesidades de atención especial.</t>
  </si>
  <si>
    <t xml:space="preserve">Líder proceso TPSC
Coordinador Sistema de Gestión </t>
  </si>
  <si>
    <t>Encuesta de satisfacción de trámites realizada</t>
  </si>
  <si>
    <t>Medición de satisfacción e imagen institucional</t>
  </si>
  <si>
    <t>Encuesta de satisfacción y percepción realizada</t>
  </si>
  <si>
    <t>Lider Proceso TPSC
Jefe Oficina Control Interno
Lider Planeación Estratégica</t>
  </si>
  <si>
    <t>Lider Gestión Humana</t>
  </si>
  <si>
    <t>Lider Proceso TPSC</t>
  </si>
  <si>
    <t>Inventario de activos  información actualizada.</t>
  </si>
  <si>
    <t>Indice de información clasificada  y reservada actualizado</t>
  </si>
  <si>
    <t>Líder TPSC</t>
  </si>
  <si>
    <t xml:space="preserve">Líder proceso TPSC
</t>
  </si>
  <si>
    <t>Líder proceso TPSC
Lider proceso TIC</t>
  </si>
  <si>
    <t>SEGUIMIENTO PLAN ANTICORRUPCIÓN Y ATENCIÓN AL CIUDADANO 2020</t>
  </si>
  <si>
    <t>Construcción del Plan Anticorrupción  y Atención al Ciudadano 2020</t>
  </si>
  <si>
    <t xml:space="preserve">Líder Proceso Planeación Estratégica
Coordinador Sistema de Gestión
</t>
  </si>
  <si>
    <t xml:space="preserve">Sensibilización en la Ley Disciplinaria vigente con el fin de prevenir la ocurrencia de la falta disciplinaria </t>
  </si>
  <si>
    <t xml:space="preserve">Grupo de Control Interno Disciplinario </t>
  </si>
  <si>
    <t>Oficina Control Interno</t>
  </si>
  <si>
    <t xml:space="preserve">Líder de Recursos Naturales </t>
  </si>
  <si>
    <t xml:space="preserve">Implementar acciones y actividades con la finalidad de fortalecer la oportunidad en las actuaciones operativas y administrativas de la Corporación </t>
  </si>
  <si>
    <t xml:space="preserve">Socialización y divulgación de acciones efectivas y eficaces que impacten los actores internos y externos </t>
  </si>
  <si>
    <t>30 de abril de 2020</t>
  </si>
  <si>
    <t>Construcción del Mapa de Riesgos  y del Plan Anticorrupción</t>
  </si>
  <si>
    <t>Mapa de riesgos de corrupción 2020 y medidas para su mitigación actualizados</t>
  </si>
  <si>
    <t>Monitorear y revisar cuatrimestralmente el  Mapa de Riesgos de Corrupción  para determinar la necesidad de modificar, actualizar o mantener el mapa de riesgos de corrupción institucional.</t>
  </si>
  <si>
    <t xml:space="preserve">Líder Proceso Planeación Estratégica
Coordinador Sistema de Gestión
</t>
  </si>
  <si>
    <t>Cumplir con los seguimientos  periódicos (cuatrimestrales) al mapa de riesgos de corrupción y al PAAC</t>
  </si>
  <si>
    <t>Líder proceso TPSC
Líder proceso Trámites Ambientales
Coordinador Sistema de Gestión</t>
  </si>
  <si>
    <t>Implementar acciones de actualización normativa</t>
  </si>
  <si>
    <t>Implementar acciones de actualización administrativa</t>
  </si>
  <si>
    <t>Resultados de la evaluación publicados en el sitio web de la corporación y verificación de los resultados de la implementación de la estrategia de rendición de cuentas, valorando el cumplimiento de las metas definidas frente al reto y objetivos de la estrategia.</t>
  </si>
  <si>
    <t>Cultura de la transparencia y la oportunidad</t>
  </si>
  <si>
    <t>Política de administración de riesgos difundida y socializada de acuerdo a los requerimientos normativos.</t>
  </si>
  <si>
    <t>Número de socializaciones realizadas/Número de socializaciones programadas</t>
  </si>
  <si>
    <t>Matriz de plan anticorrupción - 2020 construida</t>
  </si>
  <si>
    <t>Riesgos corrupción valorados y analizados en matriz de riesgos de los procesos F-DE-01.</t>
  </si>
  <si>
    <t>Proceso participativo que  involucre actores internos y externos de la entidad.</t>
  </si>
  <si>
    <t>3 Informes con resultados de monitoreo y análisis sobre los cambios realizados.</t>
  </si>
  <si>
    <t>Mapa de riesgos de corrupción revisado cuatrimestralmente</t>
  </si>
  <si>
    <t>3 Informes de seguimiento, con los análisis y posibles cambios.</t>
  </si>
  <si>
    <t>Seguimiento periódico al mapa de riesgos de corrupción y al PAAC</t>
  </si>
  <si>
    <t>3 Informes de seguimiento al mapa de riesgos de corrupción y al plan anticorrupción publicados en el sitio web</t>
  </si>
  <si>
    <r>
      <t>Publicar  e ele sitio WEB  los informes de seguimiento al mapa de riesgos de corrupción y al plan anticorrupción,</t>
    </r>
    <r>
      <rPr>
        <sz val="11"/>
        <color theme="1"/>
        <rFont val="Century Gothic"/>
        <family val="2"/>
      </rPr>
      <t xml:space="preserve"> en las fechas establecidas en el Decreto 124 de 2016. </t>
    </r>
  </si>
  <si>
    <t>Informes de seguimiento publicados en el sitio web</t>
  </si>
  <si>
    <t>Actualización del Inventario de trámites y servicios</t>
  </si>
  <si>
    <t>Número de trámites actualizados / Número de trámites identificados por actualización</t>
  </si>
  <si>
    <t>Actualizar trámites  y otros procedimientos administrativos en el SUIT.</t>
  </si>
  <si>
    <t>Difundir información de oferta institucional de trámites.</t>
  </si>
  <si>
    <t>Oferta institucional de tramites difundida por diferentes canales(página web, redes sociales, entre otros).</t>
  </si>
  <si>
    <t>Número de canales utilizados para difusión/ Número de canales existentes en la corporación</t>
  </si>
  <si>
    <t>Número de trámites priorizados/Número total de trámites identificados por priorizar</t>
  </si>
  <si>
    <t>Número de trámites con actualización normativa implementada en el SUIT/ Número de trámites aplicables a actualización normativa</t>
  </si>
  <si>
    <t>Número de trámites con actualización administrativa implementada en el SUIT/ Número de trámites aplicables a actualización administrativa</t>
  </si>
  <si>
    <t>Herramientas tecnológicas disponibles para racionalización de trámites</t>
  </si>
  <si>
    <t xml:space="preserve">Un plan de rendicion de cuentas formulado </t>
  </si>
  <si>
    <t xml:space="preserve">Un diagnóstico realizado del proceso de rendición de cuentas de la entidad. </t>
  </si>
  <si>
    <t>Responsabilidades y competencias asignadas por área y/o grupo corporativo.</t>
  </si>
  <si>
    <t>1 encuesta anual de satisfacción de trámites realizada</t>
  </si>
  <si>
    <t>Diferentes ejercicios de  rendición de cuentas ejecutados (de ley e iniciativas propias) sobre temas específicos y generales definidos, garantizando la intervención de la ciudadanía y grupos de valor convocados con su evaluación de la gestión y resultados.</t>
  </si>
  <si>
    <t>Incorporar el uso de tecnologías de la información y la comunicación en la racionalización de trámites</t>
  </si>
  <si>
    <t>Número de herramientas tecnológicas a disposición de la racionalización de trámites</t>
  </si>
  <si>
    <t>Campaña de apropiación de la estrategia de racionalización de trámites realizadas.</t>
  </si>
  <si>
    <t xml:space="preserve">Diagnóstico realizado del proceso de rendición de cuentas de la entidad. 
</t>
  </si>
  <si>
    <t xml:space="preserve">
Plan de rendición de cuentas formulado (espacios, reto, los objetivos, metas e indicadores de la estrategia de rendición de cuentas)</t>
  </si>
  <si>
    <t>Líder proceso TPSC 
Líder proceso Planeación Estratégica
Lider proceso de Planificación
Secretario General</t>
  </si>
  <si>
    <t xml:space="preserve">Ciudadanos y grupos de interés convocados para participar en los espacios de diálogo para la rendición de cuentas, a través de redes sociales (Facebook, Twitter, Instagram, WhatsApp) y/o medios electrónicos (página web, correo electrónico, mensajes de texto, boletines virtuales, entre otros) de acuerdo a los espacios de rendición de cuentas definidos.
</t>
  </si>
  <si>
    <t>Número de mecanismos utilizados para difusión/ Número de mecanismos identificados</t>
  </si>
  <si>
    <t>Evaluación de las acciones de rendición de cuentas para divulgarlos a la ciudadanía</t>
  </si>
  <si>
    <t>Un informe de evaluación de rendición de cuentas realizado y divulgado</t>
  </si>
  <si>
    <t>Procedimiento P-DE-06 revisado</t>
  </si>
  <si>
    <t>Revisión permanente de procesos dentro del SIG</t>
  </si>
  <si>
    <t>Procedimiento de servicio al ciudadano revisado periodicamente (peticiones, quejas, reclamos y denuncias, trámites y servicios).</t>
  </si>
  <si>
    <t>Acciones identificadas e implementadas de fortalecimiento del sistema PQRSD.</t>
  </si>
  <si>
    <t>Una jornada de sensibilización en la ley disciplinaria</t>
  </si>
  <si>
    <t>Reporte de cumplimiento del índice ITA</t>
  </si>
  <si>
    <t xml:space="preserve">Realizar informe de seguimiento y reporte de cumplimiento del Índice de Transparencia Activa ITA. </t>
  </si>
  <si>
    <t>Actualización y publicación mapas de riesgos de corrupción -  vigencia 2020.</t>
  </si>
  <si>
    <t xml:space="preserve">Difusión y socialización del "Manual por el cual se establecen y desarrollan las disposiciones normativas y se adopta la política de administración del riesgo de la Corporación Autónoma Regional de las Cuencas de los Ríos Negro y Nare Cornare" y ser incorporado en la documentación del Sistema de Gestión el </t>
  </si>
  <si>
    <t>Participación  y divulgación en la construcción del mapa de riesgos de corrupción y del plan anticorrupción 2020</t>
  </si>
  <si>
    <t>Reporte de atención de PQRSD</t>
  </si>
  <si>
    <t>Implementación de la estrategia de datos abiertos contemplada en la politica de gobierno digital</t>
  </si>
  <si>
    <t>Un plan de comunicaciones formulado</t>
  </si>
  <si>
    <t>Número de personas que realizan entrega de cargo/ Número de personas totales que dejan su cargo</t>
  </si>
  <si>
    <t>Funcionarios de la corporación sensibilizados en la cultura del servicio</t>
  </si>
  <si>
    <t>Número de acciones implementadas</t>
  </si>
  <si>
    <t>Una campaña realizada en torno a los canales de atención al ciudadano</t>
  </si>
  <si>
    <t>Matriz de mapa de riesgos actualizada a la vigencia de 2020</t>
  </si>
  <si>
    <t>Matriz de riesgos de corrupción y plan anticorrupción disponibles y divulgados en el sitio web</t>
  </si>
  <si>
    <t xml:space="preserve">Inventario de trámites y servicios actualizado P-AA-01 Procedimiento autoridad ambiental </t>
  </si>
  <si>
    <t>Una campaña realizada en torno a la estrategia de racionalización de trámites</t>
  </si>
  <si>
    <t>Agenda realizada para el desarrollo de la rendición de cuentas</t>
  </si>
  <si>
    <t>Agenda  realizadapara el desarrollo de la rendición de cuentas</t>
  </si>
  <si>
    <t>Número de medios utilizados para la convocatoria a las jornadas de rendición de cuentas</t>
  </si>
  <si>
    <t>Número de ejercicios de rendición de cuentas realizados / Número de total de ejercicios planeados</t>
  </si>
  <si>
    <t>Un curso virtual de servicio al ciudadano implementado</t>
  </si>
  <si>
    <t>Una jornada de fortalecimiento en actuaciones</t>
  </si>
  <si>
    <t>2 Informes publicados al año sobre el cumplimiento de obligaciones legales</t>
  </si>
  <si>
    <t>Whatsapp corporativo implementado en la corporación</t>
  </si>
  <si>
    <t>Curso propuesto en la plataforma virtual de la corporación.</t>
  </si>
  <si>
    <t>Número de funcionarios que participan en las campañas/ Total de funcionarios</t>
  </si>
  <si>
    <t>2 Informes publicados al año sobre la gestión de PQRSD</t>
  </si>
  <si>
    <t>Un informe de evaluación de satisfacción y percepción institucional realizada</t>
  </si>
  <si>
    <t>Número de PQRSD atendidas</t>
  </si>
  <si>
    <t>Número de bases de datos publicadas</t>
  </si>
  <si>
    <t>Número de informes publicados</t>
  </si>
  <si>
    <t>Hojas de vida de servidores publicos verificadas</t>
  </si>
  <si>
    <t>Inventario de activos  información actualizada al 100%</t>
  </si>
  <si>
    <t>Indice de información clasificada  y reservada actualizado al 100%</t>
  </si>
  <si>
    <t>Protocolo de atención al ciudadano implementado.</t>
  </si>
  <si>
    <t>Código de Ética actualizado</t>
  </si>
  <si>
    <t>Número de acciones realizadas en torno a   la campaña de la cultura de la transparencia</t>
  </si>
  <si>
    <t>% avance y/o cumplimiento</t>
  </si>
  <si>
    <t>Se realizó una amplia difusión y socialización con los Jefes de oficinas, líderes de procesos y con los funcionarios en general de las disposiciones normativas y políticas que sirvieron de fundamento para la adopción de la matriz de riesgo de la Corporación Autónoma Regional de las Cuencas de los Ríos Negro y Nare Cornare, garantizando con ello una difusión y conocimiento profundo de los riesgos en los cuales se encuentran inmersos cada proceso adelantado al interior de la entidad así como los consecuencias o repercusiones a los cuales se verían enfrentados quienes propicien los mismos.    A raíz de la declaratoria de calamidad pública por el COVID 19 declarada por el Ministerio de Salud y Protección Social, atendiendo las recomendaciones de la OMS, mediante Resolución 385 del 12 de marzo de 2020 declaro hasta el 30 de mayo del mismo año la emergencia sanitaria con el fin de adoptar medidas preventivas que contribuyan a detener la propagación del virus declarado como una pandemia por la OMS, así como el Decreto 417 del 17 de marzo de 2020 por el medio del cual se declara por el Estado de Excepción de Emergencia Económica, Social y Ecológica; la Corporación Autónoma Regional de las Cuencas de los Ríos Negro y Nare Cornare expidió las Resoluciones: No. 100-0938 del 18 de marzo del 2020: “Por medio de la cual se adoptan unas disposiciones” y No. 112-0984 del 24 de marzo del 2020: “Por medio de la cual se suspenden los términos procesales y se adoptan unas disposiciones” la relación de actos administrativos expedidos relacionados con el COVID 19 encuentra publicados en la Página de web de CORNARE.</t>
  </si>
  <si>
    <r>
      <t>Se constató el cumplimiento del mismo el cual es posible verificar en la página web de la Entidad en el siguiente enlace: http://www.cornare.gov.co/transparencia-y-acceso-a-informacion-publica/plan-anticorrupcion-y-atencion-al-ciudadano/, en el cual se observa el archivo de “</t>
    </r>
    <r>
      <rPr>
        <b/>
        <sz val="11"/>
        <color rgb="FF000000"/>
        <rFont val="Century Gothic"/>
        <family val="2"/>
      </rPr>
      <t>Matriz de riesgos de Corrupción 2020</t>
    </r>
    <r>
      <rPr>
        <sz val="11"/>
        <color rgb="FF000000"/>
        <rFont val="Century Gothic"/>
        <family val="2"/>
      </rPr>
      <t> </t>
    </r>
    <r>
      <rPr>
        <b/>
        <sz val="11"/>
        <color rgb="FF000000"/>
        <rFont val="Century Gothic"/>
        <family val="2"/>
      </rPr>
      <t>(Formato XLS – Tamaño 238 KB)”.</t>
    </r>
  </si>
  <si>
    <t>El Plan Anticorrupción y Atención al Ciudadano 2020 de la Corporación Autónoma Regional de las Cuencas de los Ríos Negro y Nare Cornare fue construido en debida forma y el mismo se encuentra publicado en la pagina web de la Entidad el siguiente enlace: http://www.cornare.gov.co/transparencia-y-acceso-a-informacion-publica/plan-anticorrupcion-y-atencion-al-ciudadano/.</t>
  </si>
  <si>
    <t>Se constato el cumplimiento del mismo con la consulta de las matriz de riesgo de corrupción 2020 de la Corporación, matriz dentro de la cual se encuentran incorporados los elementos de Análisis de los riesgo identificados  (probabilidad, impacto); valoración (zona de riesgo) y  controles de los mismos esta valoración de riesgos de corrupción se constataron en la página web de la Entidad en el  enlace: http://www.cornare.gov.co/transparencia-y-acceso-a-informacion-publica/plan-anticorrupcion-y-atencion-al-ciudadano/, en el archivo de “Matriz de riesgos de Corrupción 2020”</t>
  </si>
  <si>
    <t>Se observa una participación efectiva y activa por parte de todas las oficinas, áreas o dependencias de la Corporación quienes a través de diferentes medios electrónicos y de participación lograron realizar aportes para la construcción de la matriz de riesgos de corrupción y del plan de anticorrupción 2020, garantizando con esto que todos y cada uno de los procesos que se desarrollan en la Corporación tengan sus riesgos identificados y con ello una valoración que aporte al control y mitigación de los mismos.</t>
  </si>
  <si>
    <t xml:space="preserve">Con ocasión de la declaratoria del Presidente de la Republica de calamidad pública por el COVID 19 en todo el territorio Nacional desde CORNARE se realizó la priorización de tramites a racionalizar esto debido a su alto impacto en los recursos naturales y el medio ambiente, para esto fueron habilitados Canales para la atención al cliente </t>
  </si>
  <si>
    <t xml:space="preserve">Se continuó fortaleciendo en la consolidación de una política integral de atención al ciudadano.                                                                                                            Dentro de los aspectos a resaltar:
-  Capacitación permanente a los funcionarios en atención al ciudadano a través de las inducciones y reinducciones. 
- Se fortaleció la consolidación en un único sistema de administración de las PQRSD que ingresan por los diferentes canales, permitiendo una adecuada administración de las mismas. 
- Articulación y acompañamiento entre la Subdirección General de Servicio al Cliente con las demás sedes corporativas.  
- Provisión de recursos humanos y tecnológicos para el fortalecimiento del servicio a través de la atención al ciudadano, con 6 Ventanillas Integrales de Servicios -VIS en funcionamiento, evidenciada en la alta competencia y valores de funcionarios idóneos y capacitados para atender a los ciudadanos con respuestas completas, oportunas y claras a las solicitudes realizadas. Además, con la aplicación de encuestas de servicios que permitan la toma de decisiones para una mejor prestación del servicio.
- Fortalecimiento de los procesos de inducción y reinducción orientadas a la cultura del servicio al ciudadano para el adecuado funcionamiento de las ventanillas integrales de servicio
                 </t>
  </si>
  <si>
    <t xml:space="preserve">El 5 de agosto se publico el INFORME PRIMER SEMESTRE 2020 del Plan de Acción Institucional, dentro del cual se incluyo la presentación del informe sobre la gestión de peticiones, quejas, reclamos, sugerencias y denuncias, resultados los cuales permitiran abordar diferentes aspectos de análisis y toma de decisiones con el objetivo de buscar una mejora continua en los procesos Corporativos, lo cual se vera reflajado en el cumplimiento de los planes de acción. </t>
  </si>
  <si>
    <t>La Corporación Autónoma Regional de las Cuencas de los Rios Negro y Nare - Cornare dispuso para consulta de la ciudadanía en general los datos sin ningún tipo de limitación o restricción, con el fin de garantizar el acceso a la información pública, los cuales se encuentran publicados en la página web de la Entidad a través del enlace https://www.cornare.gov.co/servicio-al-ciudadano/datos-abiertos/.</t>
  </si>
  <si>
    <t>Se puede observar en la página institucional http://www.cornare.gov.co/, enlace el cual permite la consulta en el tema de Transparencia y Acceso a la Información Pública, en cumplimiento de la ley 1712 de 2014.                                                                                                              Así mismo, en coordinación con la oficina de comunicaciones, se realizó la difusión permanente de noticias corporativas e información institucional a través del sitio web, correo interno y redes sociales. Por ejemplo, se realizó la difusión de las tarifas de los trámites ambientales, un video de atención de los canales virtuales en el marco de la emergencia sanitaria generada por el COVID-19: https://youtu.be/6v3bvxewm7U.</t>
  </si>
  <si>
    <t>Los funcionarios realizan la transferencia debida, cumpliendo con la entrega de puestos de trabajo mediante actas,  en donde se plasmó la siguiente información: 1. Estado de las actividades pendientes o en proceso; 2. Estado de las bases de datos, aplicativos o sistemas de información a su cargo; 3. Relación de inventario documental: relacionando los documentos en medios físicos o magnéticos que se encuentran bajo su responsabilidad, su custodia: expedientes, actas, informes; 4. Estado de los convenios o contratos donde hace las veces de supervisión, detallando el estado del mismo, las actas de avance, los informes respectivos y haciendo el respectivo registro en la plataforma  SIRECI y 5. Los compromisos con el Sistema de Gestión de la calidad, reporte de indicadores, acciones correctivas o de mejora entre otros.</t>
  </si>
  <si>
    <t xml:space="preserve">El Sistema de Gestión - SG,  cuenta con el documento en el P-AA-01_Procedimiento_autoridad_ambiental_V.02; en el alcance de este se cuenta con un inventario de 30 trámites los cuales se encuentran actualizados en la documentación del SG. </t>
  </si>
  <si>
    <t>El 17 abril y 21 de mayo, se realizaron encuentros  virtuales en los que participaron jóvenes líderes de 23 municipios motivados por el Ambiente y acompañados de los coordinadores Municipales de Juventud,  se tuvo la oportunidad de revisar aspectos técnicos y explicar que los espacios virtuales serían en adelante y mientras dure la Pandemia escenarios muy propicios para la participación de los Jóvenes.                                                                                          Se realizaron dos (2) conversatorios juveniles con municipios acompañados: La Unión y la Ceja.  El 30 de junio se brindó información sobre la Catedra Ambiental a 38 asistentes por medio virtual, representantes de los Municipios de la Región por Jóvenes por el ambiente y Coordinadores Municipales de Juventud.</t>
  </si>
  <si>
    <r>
      <t xml:space="preserve">La Oficina de Control Interno realizo la evaluación y seguimiento a la oportunidad de la atención a las solicitudes de las Peticiones, Quejas, Reclamos y Sugerencias (PQRS) presentadas por los ciudadanos ante la Corporación Autónoma Regional de las Cuencas de los Ríos Negro y Nare Cornare, durante el Semestre I de 2020. Dentro de las fortalezas identificadas se encuentra la oportunidad de atención a las PQRS, y </t>
    </r>
    <r>
      <rPr>
        <sz val="11"/>
        <color rgb="FF000000"/>
        <rFont val="Century Gothic"/>
        <family val="2"/>
      </rPr>
      <t>la diversidad de medios dispuestos por la Corporación para la presentación de éstas.</t>
    </r>
  </si>
  <si>
    <t xml:space="preserve">De manera mensual se realiza la rendición de cuentas de la Gestión Contractual en el aplicativo SIRECI dispuesto por la Contraloría General de la República. Así mismo, el Plan de Acción Institucional: “Por la Vida, la Equidad y el Desarrollo Sostenible” se encuentra publicado en la página Web de CORNARE.
De igual manera el 5 de agosto de 2020 se publicó en la página web de la Entidad el INFORME del PRIMER SEMESTRE 2020 del plan de Accion 2020-2023 CONECTADOS POR LA VIDA, LA EQUIDAD Y EL DESARROLLO, </t>
  </si>
  <si>
    <t xml:space="preserve">El código de ética se encuentra actuliazado, de conformidad con lo establecido en la Ley 2016 de 2020, “POR LA CUAL SE ADOPTA EL CÓDIGO DE INTEGRIDAD DEL SERVICIO PÚBLICO COLOMBIANO Y SE DICTAN OTRAS DISPOSICIONES” y en observancia a las directrices del Departamento Administrativo de la Función Pública, el código de ética y buen Gobierno de CORNARE se encuentra publicado en su página web http://www.cornare.gov.co/codigo-etica-y-buen-gobierno/, para consulta de usuarios en general. </t>
  </si>
  <si>
    <t xml:space="preserve">Desde la Oficina de Control Interno durante el periodo septiembre-diciembre  se realizaron auditorías internas y en éstas, se verificaron los riesgos y controles establecidos para los procesos auditados. 
</t>
  </si>
  <si>
    <t>La Oficina de Control Interno cumpliendo los lineamientos Constitucionales y legales realizo en seguimiento del periodo septiembre - diciembre de 2020 cumpliendo de esta forma su tarea de realizar el seguimiento periódico al mapa de riesgos de corrupción y al PAAC, seguimiento el cual se publica en la página web de la entidad y se da traslado a los organismos de control correspondientes.</t>
  </si>
  <si>
    <t>Durante el año 2020, de acuerdo Decreto 124 de 2016, el primer seguimiento se realizó al periodo enero- abril, el segundo seguimiento al periodo mayo- agosto y el tercer seguimiento al periodo septiembre-diciembre de 2020 que se realiza a través del presente informe de seguimiento el cual será publicado dentro de los términos correspondientes.</t>
  </si>
  <si>
    <t>En el mes de octubre de la presente anualidad se realizó verificación de la disponibilidad de la información requerida para el cumplimiento normativo de la Política de Transparencia y Acceso a la Información Pública en la página web de la CORPORACIÓN AUTÓNOMA REGIONAL DE LAS CUENCAS DE LOS RÍOS NEGRO Y NARE- CORNARE- y el cumplimiento del Índice de Transparencia y Acceso a la información – ITA, a través de las mediciones que hace la Procuraduría General de la Nación</t>
  </si>
  <si>
    <t xml:space="preserve">De 24 trámites registrados, 22 están  inscritos en el SUIT (Tal como fue consultado en el SUIT), 1 pendientes de gestión ( plan de saneamiento y manejo de vertimientos)  y 1 en creación (Inscripción en el registro de generadores de residuos o desechos peligrosos).
Para los trámites que se encuentran registrados, se actualizó el valor de tarifas ambientales de la vigencia de 2020; así como los medios de pago (pago en línea) y canales de atención (correos).  Así mismo se realizó actualización del formato de aprovechamiento de árboles aislados y plantaciones forestales protectoras.  </t>
  </si>
  <si>
    <t>La ventanilla de tramites ambientales, enlace el cual permite la consulta de FORMATOS TRAMITES AMBIENTALES, RECURSO AGUA, RECURSO BOSQUE Y BIODIVERSIDAD, RECURSO AIRE Y LICENCIA AMBIENTAL, adicionalmente permite la consulta de tramites de CONTROL AMBIENTAL, RESIDUOS Y SERVICIOS AMBIENTALES. Lo anterior permite una fácil consulta por parte de usuarios y público en general de los tramites que se adelantan en la Corporación, de manera ágil y oportuna a través del sistema de información dispuesto para tal fin.
Desde CORNARE se implementaron medidas para afrontar el COVID 19 sin afectar a los ciudadanos en la prestación del servicio siguiendo los lineamientos dados en «Cuarentena por la Vida» y «Aislamiento Nacional» y sus diferentes Decretos y Circulares</t>
  </si>
  <si>
    <t>Se han realizado actuaciones administrativas, siguiendo los lineamientos establecidos en la Ley 019 de 2012 (Ley anti trámites) e implementación del Manual de Prevención del Daño Antijurídico, Representación y Defensa Judicial acogido mediante Resolución No. 112-5288-2014, se tienen contempladas actividades y acciones  para una debida gestión pública enfocadas a simplificar, estandarizar, eliminar, optimizar y automatizar trámites y procedimientos administrativos, para facilitar el acceso de los ciudadanos a sus derechos, reduciendo costos, tiempos, documentos, procesos y pasos en su interacción con las entidades públicas.                                                                                                               
                                                                                                                                                                                                                                Se actualizó el Plan de Estímulos de la Corporación, dentro del cual se encuentra inmerso el Plan Institucional de Capacitación, el cual fue construido con base en el diagnóstico de necesidades de aprendizaje por dependencia, los requerimientos reportados en las evaluaciones del desempeño y las directrices del Departamento Administrativo de la Función Pública</t>
  </si>
  <si>
    <t>Se han realizado actuaciones administrativas, siguiendo los lineamientos establecidos en la Ley 019 de 2012 (Ley anti trámites) e implementación del Manual de Prevención del Daño Antijurídico, Representación y Defensa Judicial acogido mediante Resolución No. 112-5288-2014, se tienen contempladas actividades y acciones  para una debida gestión pública enfocadas a simplificar, estandarizar, eliminar, optimizar y automatizar trámites y procedimientos administrativos, para facilitar el acceso de los ciudadanos a sus derechos, reduciendo costos, tiempos, documentos, procesos y pasos en su interacción con las entidades públicas.                                                                                                               
                                                                                                                                                                                                                                   Se actualizó el Plan de Estímulos de la Corporación, dentro del cual se encuentra inmerso el Plan Institucional de Capacitación, el cual fue construido con base en el diagnóstico de necesidades de aprendizaje por dependencia, los requerimientos reportados en las evaluaciones del desempeño y las directrices del Departamento Administrativo de la Función Pública</t>
  </si>
  <si>
    <t>Desde la Subdirección de Servicio al Cliente de tiempo atrás, y más aun con la declaratoria de calamidad pública por el COVID 19, se ha incorporado una amplia oferta de tramites a través de las tecnologías de la información como página web, correo electrónico, chats, medios telefónicos, redes sociales entre otras. 
Desde la Subdirección de Servicio al Cliente con la oficina de comunicaciones continua de forma permanente con el proceso de identificación de iniciativas para la socialización de campañas orientadas a socializar información asociada a los trámites y servicios de la corporación. Así, por ejemplo, se reitera la divulgación de las tarifas de trámites ambientales en el tiempo de cuarentena para incentivar la realización de los trámites de forma virtual y la publicación de información en torno a este tema: http://www.cornare.gov.co/noticias-corporativas/tramites-antecornare-podran-adelantarse-virtualmente-durante-la-cuarentena/</t>
  </si>
  <si>
    <t>En la Corporación se han realizado actuaciones administrativas, siguiendo los lineamientos establecidos en la Ley 019 de 2012 (Ley anti trámites) e implementación del Manual de Prevención del Daño Antijurídico, Representación y Defensa Judicial acogido mediante Resolución No. 112-5288-2014, que para la vigencia 2020 se tienen contempladas actividades y acciones  mediante las cuales se realiza una debida gestión pública enfocadas a simplificar, estandarizar, eliminar, optimizar y automatizar trámites y procedimientos administrativos, para facilitar el acceso de los ciudadanos a sus derechos, reduciendo costos, tiempos, documentos, procesos y pasos en su interacción con las entidades públicas.
Adicionalmente mediante la Resolución 112-0333 de enero 31 de 2020, se actualizó el Plan de Estímulos de la Corporación, dentro del cual se encuentra inmerso el Plan Institucional de Capacitación.</t>
  </si>
  <si>
    <t>Desde la subdirección de Servicio al Cliente y la oficina Asesora de Comunicaciones de manera constante cumplen con la identificación de iniciativas para la socialización de campañas orientadas a la racionalización de trámites, como:  publicación de boletín informativo para la estrategia de racionalización de trámites; programas de radio y televisión se realiza la difusión de tema de trámites y servicio al ciudadano, enmarcados en la política de transparencia y acceso a la información pública.                                                                                   
Se realizó la divulgación interna de la circular 100-0013-2020, en la cual se establece lineamientos técnico-jurídicos, para la unificación de procesos y procedimientos en la atención de los trámites ambientales relacionados con el recurso Bosques y Biodiversidad, actualizando lo anterior en el sitio web de la corporación.                                                                                                                                                                                                                                                                                        
Implementación de la gerencia de la de la oportunidad a través de la resolución 112- 0338 del 01 de febrero de 2020, "por medio de la cual se encarga a un funcionario para que Gerencie el Valor de la Oportunidad', lo cual en el caso de los trámites busca fortalecer el proceso de atención y respuesta a los mismos.</t>
  </si>
  <si>
    <t>Se resalta que en cada rendición de cuentas realizadas se evalúan las debilidades y fortalezas, prevaleciendo éstas últimas, dado la claridad, pertinencia y gestión de CORNARE en la rendición de cuentas. 
Igualmente se diligenció el FURAG del cual fueron publicados los resultados de calificación el día 27 de mayo del 2020 por el Departamento Administrativo de la Función Pública - DAFP, evaluó el nivel de avance de la implementación del MODELO INTEGRADO DE PLANEACIÓN Y GESTIÓN – MIPG y del MODELO ESTÁNDAR DE CONTROL INTERNO – MECI para la vigencia 2019, junto con las recomendaciones de mejora y el comparativo con la vigencia 2018. 
Evaluado el nivel de avance de la implementación del MECI y de las políticas del MIPG aplicables de la entidad, para la vigencia 2019 entre el grupo de 34 Corporaciones Autónomas y de Desarrollo Sostenible, CORNARE obtuvo la mejora calificación en el Índice de Desempeño de Control Interno con 96.10, en donde la segunda Corporación alcanzó un puntaje de 95 y la tercera de 92.80, ubicándose entre este grupo como la Corporación con mayor avance en la implementación del Modelo Estándar de Control Interno.</t>
  </si>
  <si>
    <t xml:space="preserve">Se resalta que en cada rendición de cuentas realizadas se evalúan las debilidades y fortalezas, prevaleciendo éstas últimas, dado la claridad, pertinencia y gestión de CORNARE en la rendición de cuentas. 
El 26 de noviembre de 2020 se realizó la 1ra Versión de la Feria Virtual de la Transparencia, la cual es una apuesta de Cornare por acercar los servicios a los ciudadanos a través de plataformas amigables, igualmente se  presentarón los últimos avances de los proyectos y las formas en que la comunidad puede acceder a estos. 
El 10 de diciembre el Director General realizó el encuentro con periodistas para hablar acerca del “Desarrollo Sostenible” espacio en el cual enfatizó en la comunicación efectiva y asertiva para divulgar a las partes interesadas información pública, confiable y real respecto a la administración de los recursos naturales, así como la gestión Institucional. 
El día 11 de diciembre, en articulación con la Procuraduría General de la Nación y la Procuraduría Provincial del Oriente, se realizó el “Diálogo con los Alcaldes por Territorios Sostenibles”, en el encuentro participarón  los Mandatarios Municipales de la región para continuar fortaleciendo la agenda conjunta por la protección de los recursos naturales y el desarrollo socioeconómico de la jurisdicción.                 </t>
  </si>
  <si>
    <t>Desde la Oficina de Comunicaciones y desde la Gerencia de la Transparencia, para cada rendición de cuentas se dispone con una estrategia implementada, involucrando a las partes interesadas. 
Para el periodo 2020 se está haciendo énfasis en la masificación de la información ambiental, y por ello se aumentó el número de emisoras en las cuales se transmite el programa institucional de radio Conexión Cornare; igual manera se realizó la producción y gestión para la emisión de 8 comerciales a través de TV Nacional, la elaboración de 40 ediciones digitales del Boletín Externo de Cornare, la producción y emisión de 120 Programas Institucionales de TV Regional los cuales han sido emitidos por el canal regional Teleantioquia, en el espacio de Consejo de Redacción y en canales locales como Acuario tv, Doradal Tv, Mundo Más La Ceja, Gamma Producciones y Galaxia El Peñol y 8 ediciones del periódico institucional.</t>
  </si>
  <si>
    <r>
      <t>Con el fin de generar espacios de diálogo</t>
    </r>
    <r>
      <rPr>
        <b/>
        <sz val="11"/>
        <color theme="1"/>
        <rFont val="Century Gothic"/>
        <family val="2"/>
      </rPr>
      <t xml:space="preserve"> </t>
    </r>
    <r>
      <rPr>
        <sz val="11"/>
        <color theme="1"/>
        <rFont val="Century Gothic"/>
        <family val="2"/>
      </rPr>
      <t>el Director General de la Corporación,</t>
    </r>
    <r>
      <rPr>
        <b/>
        <sz val="11"/>
        <color theme="1"/>
        <rFont val="Century Gothic"/>
        <family val="2"/>
      </rPr>
      <t xml:space="preserve"> </t>
    </r>
    <r>
      <rPr>
        <sz val="11"/>
        <color theme="1"/>
        <rFont val="Century Gothic"/>
        <family val="2"/>
      </rPr>
      <t>en ejercicio de las facultades otorgadas por el artículo 15 de los Estatutos de la Entidad, realizo el lunes</t>
    </r>
    <r>
      <rPr>
        <b/>
        <i/>
        <sz val="11"/>
        <color theme="1"/>
        <rFont val="Century Gothic"/>
        <family val="2"/>
      </rPr>
      <t> </t>
    </r>
    <r>
      <rPr>
        <sz val="11"/>
        <color theme="1"/>
        <rFont val="Century Gothic"/>
        <family val="2"/>
      </rPr>
      <t>24 de febrero de 2020</t>
    </r>
    <r>
      <rPr>
        <b/>
        <i/>
        <sz val="11"/>
        <color theme="1"/>
        <rFont val="Century Gothic"/>
        <family val="2"/>
      </rPr>
      <t xml:space="preserve"> </t>
    </r>
    <r>
      <rPr>
        <sz val="11"/>
        <color theme="1"/>
        <rFont val="Century Gothic"/>
        <family val="2"/>
      </rPr>
      <t>la ASAMBLEA CORPORATIVA DE CARÁCTER ORDINARIO – 2020, la cual contó con la presencia de los Alcaldes de la jurisdicción, así como</t>
    </r>
    <r>
      <rPr>
        <b/>
        <sz val="11"/>
        <color theme="1"/>
        <rFont val="Century Gothic"/>
        <family val="2"/>
      </rPr>
      <t xml:space="preserve"> </t>
    </r>
    <r>
      <rPr>
        <sz val="11"/>
        <color theme="1"/>
        <rFont val="Century Gothic"/>
        <family val="2"/>
      </rPr>
      <t>Representantes del Gobierno Nacional y Departamental</t>
    </r>
    <r>
      <rPr>
        <b/>
        <sz val="11"/>
        <color theme="1"/>
        <rFont val="Century Gothic"/>
        <family val="2"/>
      </rPr>
      <t xml:space="preserve"> </t>
    </r>
    <r>
      <rPr>
        <sz val="11"/>
        <color theme="1"/>
        <rFont val="Century Gothic"/>
        <family val="2"/>
      </rPr>
      <t>y diferentes sectores y organizaciones. 
                                                                        .                                                                                                                                                                                  Igualmente el día 27 de marzo de 2020, se realizó audiencia pública virtual de “Presentación de Plan de Acción Institucional 2020-2023”. Se utilizaron las redes sociales, la página web, el correo electrónico, entre otros medios de comunicación para realizar la convocatoria a participar de la misma (avisos en la página web, correos electrónicos, aviso de prensa, mensajes vía WhatsApp, llamadas telefónicas y redes sociales).  En el diseño del Plan de Acción Institucional 2020-2023 partió de una nueva metodología denominada Apiconstrucción, de la cual se resalta su inmersión en el mundo de la naturaleza, específicamente en las abejas. La Apiconstrucción permitió la interacción entre los diferentes actores del territorio que están en relación directa con las temáticas ambientales y sus aportes y miradas que enriquecen el presente plan de acción Institucional.                                                                                                                                                                     
                                                                                                                                                                              Entre mayo y agosto de la presente anualidad se han realizado reuniones de rendición de cuentas a razón de la invitación a los concejos municipales, a Juntas de Acción Comunales, Medios de Comunicación, Asamblea Corporativa y reuniones de Consejo Directivo en los cuales se socializaron avances de inversión y ejecución de proyectos, además de seguimiento a PBOT, comités de gestión del riesgo e información de actuaciones de autoridad ambiental.                                                                                                                                         
                                                                                                                                                               El 3 de junio de 2020, el director general Javier Parra Bedoya, presentó ante la Asamblea Departamental el Plan de Acción Institucional para los próximos 4 años, llamado: Conectados por la vida, la equidad y el desarrollo sostenible, el cual fue exaltado y aplaudido por los corporados.
El 26 de noviembre de 2020 se realizó la Audiencia Pública de Rendición de Cuentas virtual del primer año de gestión del Plan de Acción 2020-2023, Conectados por la Vida, la Equidad y el Desarrollo Sostenible, la cual fue transmitida a la comunidad a través de la plataforma Google Meet; en esta audiencia pública los asistentes conocieron los avances de los proyectos más destacados de la Corporación y con los cuales se impacta de manera positiva el territorio.</t>
    </r>
  </si>
  <si>
    <t xml:space="preserve">Se diseñó el formato de ENCUESTA EVALUACIÓN DE LA AUDIENCIA PÚBLICA, buscando que con el diligenciamiento de la misma la corporación pueda realizar una retroalimentación a partir de los sugerencias y opiniones de los usuarios y ciudadanos que participan de las audiencias públicas realizas y de esta forma implementar acciones de mejora en pro de fortalecer el ejercicio de espacios de participación ciudadana.
Es importante resaltar que la jornada de rendición de cuentas de la vigencia 2020, se realizó durante la emergencia sanitaria generada por el COVID-19 por lo tanto se implementaron medios tecnológicos para poder realizar la transmisión de audiencias públicas y generar una amplia cobertura y acceso a los diferentes actores sociales y ciudadanía en general para conocer la gestión institucional de la Corporación en el primer año del plan de acción institucional 2020-2023. </t>
  </si>
  <si>
    <t>Se cuenta con documento denominado: P-DE-006_6_Gestion_enfoque_al_cliente_V.04.doc, en el cual se establece los lineamientos que permitan atender y superar la satisfacción de las necesidades y  expectativas de los Clientes y grupos de interés.
El servicio al ciudadano es uno de los pilares fundamentales en la Corporación, como se puede evidenciar desde la estructura organizacional y en su Plan de Accion 2020-2023, en los que se identifican un alto nivel jerárquico de la Subdirección General de Servicio al Cliente, cuyo propósito principal es: dirigir los programas, proyectos y acciones encaminadas a la interacción con los diferentes usuarios internos y externos promoviendo la participación social y el mejoramiento permanente de la atención a la Comunidad.</t>
  </si>
  <si>
    <t xml:space="preserve">Se dispone con un sistema integrado de PQRSD que permite la recepción, delegación, atención y respuesta; disponible en canales de atención de Cornare (VIS, página web, correo electrónico, redes sociales, telefónica.              
                                                                                                                                                               Cornare viene consolidando una plataforma que facilita la recepción, trámite y seguimiento a las Peticiones, Quejas, Reclamos y Solicitudes de nuestros Usuarios. http://www.cornare.gov.co/pqrsd.
Durante el periodo de aislamiento con motivo de la emergencia sanitaria a raíz del COVID 19, se han recibido a través del correo: cliente@cornare.gov.co un promedio de 80 correos electrónicos diarios de los cuales a cada uno se realiza su respectiva atención y respuesta de manera oportuna. </t>
  </si>
  <si>
    <t>En la Corporación se han implementado Bases de Datos y Sistemas de Información Corporativos, que permiten disponer de información oportuna, verídica y real con los cuales se está fortaleciendo la gestión de autoridad ambiental. 
Igualmente, con ocasión de la declaratoria de calamidad pública por el COVID 19, se han dispuesto de medios tecnológicos y electrónicos (Pagina web, redes sociales entre otros) para la recepción de solicitudes y atención de trámites demandados por los usuarios de la Corporación, atendiendo de esta forma las disposiciones Legal y reglamentarias expedidas por el Gobierno Nacional, el Ministerio de Medio Ambiente y Desarrollo Sostenibles y los organismos de control, situación que ha fortalecido implementación de las TICS.</t>
  </si>
  <si>
    <t xml:space="preserve">Se realizaron capacitaciones virtuales a cuatro sedes regionales de la Corporación, estas son: Sede Regional Aguas (Guatapé), Sede Regional Porce-Nus (Alejandría), Sede Regional Páramo (Sonsón) y la Sede Regional Bosques (San Luis), dentro de las capacitaciones desarrolladas se ejecuto la de  Ventanillas Integrales de Servicio (VIS).
Igualmente, todos los Servidores Públicos de Cornare (223), realizaron el Curso Virtual de Integridad, Transparencia y Lucha contra la Corrupción de la Función Pública, cuyo objetivo consistió en sensibilizar a los servidores públicos acerca de la importancia de la legalidad, la transparencia y la integridad en el ejercicio de sus funciones en las entidades públicas con el fin de actuar acorde con los valores del servicio público en su contexto laboral, producto del cual se expidieron las certificaciones respectivas. </t>
  </si>
  <si>
    <t>Mediante contrato de prestación de servicios a través de la modalidad de selección de mínima cuantía, número 471-2020, la empresa Pacífico Consultores SAS, realizó la mencionada medición, con un tipo de muestreo aleatorio, estratificado por subregión y municipio.  El tamaño final de la muestra fue de 710 personas, encuestas telefónicas con aplicación de cuestionario estructurado y guion definido, producto del cual se obtuvo como resultado la mejora continua en la gestión institucional, y como sugerencia fortalecer la socialización de la gestión institucional.</t>
  </si>
  <si>
    <t xml:space="preserve">Se dispone con un sistema integrado de PQRSD que permite la recepción, delegación, atención y respuesta; disponible en canales de atención de Cornare VIS, página web, correo electrónico, redes sociales, telefónica. En la vigencia 2020, se atendieron 1563 derechos de petición, a los cuales se les dio debidamente la respuesta.  
Cornare viene consolidando una plataforma que facilita la recepción, trámite y seguimiento a las Peticiones, Quejas, Reclamos y Solicitudes de nuestros Usuarios. http://www.cornare.gov.co/pqrsd.
      </t>
  </si>
  <si>
    <t xml:space="preserve">Desde la Unidad de Gestión Humana y Organizacional, se realiza revisión de las hojas de vida en el SIGEP; sin embargo, se ha presentado dificultades en la plataforma, teniendo en cuenta que aunque los funcionarios públicos actualizan los datos, el sistema no recopila la información, situaciones que se ha comunicado al Departamento Administrativo de la Función Pública. 
Igualmente, mediante Acuerdo Corporativo 408 del 27 de noviembre del 2020, el Consejo Directivo aprobó la modificación de la planta de cargos, quedando 223 cargos de planta y 22 de libre nombramiento y remoción.  En este sentido, actualmente la Corporación se encuentra incorporando las modificaciones en el SIGEP. </t>
  </si>
  <si>
    <t>La actualización se encuentra publicada en la página Web de la Corporación; link: http://www.cornare.gov.co/transparencia-y-acceso-a-informacion-publica/ 
Igualmente, dentro de la actualización e implementación del PINAR se realizó la adecuación de los espacios físicos necesarios dentro de la Entidad para cumplir con los requisitos técnicos y legales necesarios para la conservación y administración de los documentos de los archivos es uno de los objetivos principales del Plan Institucional de Archivos -PINAR-.  
Así mismo con el propósito de garantizar la Transparencia y el Derecho de Acceso a la Información Pública se expidió la Resolución 112-3262-2020 “Por el cual se adopta el Programa de Gestión Documental de la Corporación Autónoma Regional de las Cuencas de los Ríos Negro y Nare – CORNARE” con el fin de establecer criterios y técnicas de la selección, organización y conservación documental, con el propósito de mejorar la calidad y optimizar los servicios de consulta y almacenamiento de archivos de gestión, central e histórico de la entidad.</t>
  </si>
  <si>
    <t>La oficina de Gestión Documental de la Corporación realizo la actualización del Índice de Información Clasificada y Reservada para lo cual fueron consultadas en su elaboración fuentes confiables como la A.G.N  e interoperabilidad con datos de otras CAR. 
Como resultado de lo anterior se expidió la Resolución 112-3261 del 08/10/2020 “Por medio de la cual se adoptan los instrumentos de Gestión de la información pública de la CORPORACIÓN AUTÓNOMA REGIONAL DE LAS CUENCAS DE LOS RÍOS NEGRO Y NARE- CORNARE”, adoptándose a través de esta el índice de información clasificada y reservada, el cual se define como el inventario de la información pública que genera, adquiere, transforma y controla CORNARE, que ha sido calificada como clasificada y reservada.</t>
  </si>
  <si>
    <t xml:space="preserve">Para el año 2020, y como consecuencia del COVID 19, CORNARE realizó las "Olimpiadas Virtuales De La Cultura Ambiental Incluyentes", para personas en situación de DISCAPACIDAD COGNITIVA bajo el lema "Nuestra Casa Común, Un Templo De Vida". Igualmente, las Ventanillas Integrales de Servicio en las Regionales y en la Sede Principal se encuentran de fácil acceso garantizando atención al ciudadano en condición de discapacidad. Así mismo, se cuenta con las instrucciones para la atención a lugar.  </t>
  </si>
  <si>
    <t>Mediante la Resolución 112-0338-2020 del 1 de febrero de 2020 el Director General de la Corporación “Encarga a un funcionario para que Gerencie el Valor de la Oportunidad”. 
Con el objetivo de desarrollar e impulsar el valor de la oportunidad se creó el correo electrónico, gerenciadeoportunidad@cornare.gov.co el cual tiene como finalidad, establecer un canal de contacto exclusivo para el desempeño de esta gerencia, permitiendo su promoción, gestión y monitoreo, así como su retroalimentación permanente.  A través de este correo electrónico, usuarios internos y externos podrán seguir las acciones corporativas relacionadas con el cumplimiento de tareas y retos que harán de la oportunidad parte de las acciones diarias de la Corporación.</t>
  </si>
  <si>
    <t>III SEGUIMIENTO PLAN ANTICORRUPCIÓN Y ATENCIÓN AL CIUDADANO 2020</t>
  </si>
  <si>
    <t>Observaciones
31-12-2020</t>
  </si>
  <si>
    <t>Componente 1: SEGUIMIENTO PLAN ANTICORRUPCIÓN Y ATENCIÓN AL CIUDADANO</t>
  </si>
  <si>
    <t xml:space="preserve">Componente 2:  ESTRATEGIA DE RACIONALIZACIÓN DE TRÁMITES </t>
  </si>
  <si>
    <t xml:space="preserve">Componente 3:   RENDICIÓN DE CUENTAS </t>
  </si>
  <si>
    <t>Componente 4: SERVICIO AL CIUDADANO</t>
  </si>
  <si>
    <t xml:space="preserve">Componente 5:   TRANSPARENCIA Y ACCESO A LA INFORMACIÓN </t>
  </si>
  <si>
    <t xml:space="preserve">Componente 6: INICIATIVAS ADICIONALES </t>
  </si>
  <si>
    <t>A través de la Resolución 112-0339-2020 del 1 de febrero de 2020 “Encarga a un funcionario para que Gerencie el Valor de la Transparencia”, designación la cual recae en el Subdirector de Servicio al Cliente quien deberá promoverla, gestionarla y monitorearla para que todos los ciudadanos y los órganos de control tengan acceso a la información pública de forma oportuna y veras.  En la página web de la Corporación se cuenta con enlace de Transparencia y acceso a la información, el cual brinda acceso a información General de la entidad en cumplimiento a la Ley 1712 del 06 de marzo de 2014, de igual manera se publicarón boletines oficiales, notificaciones, acuerdos corporativos, ejecuciones físicas y presupuestales, avance del Plan de Acción, programas, proyectos y noticias de interés general en la página web.   Tambien se creo un correo electronico a traves del cual se pueden interponer denuncias en contra de funcionarios de la entidad.</t>
  </si>
  <si>
    <t xml:space="preserve">El día 1 de diciembre del 2020, se realizó capacitación respecto de los derechos y deberes que nos asisten como servidores públicos, acción encaminada a prevenir la ocurrencia de la falta disciplinaria y fortalecer el valor de la transparencia.  </t>
  </si>
  <si>
    <t>A través de la Resolución N° 112-4540-2018 expedida en la Corporación se adoptó LA POLITICA DE PROTECCION DE DATOS PERSONALES EN LA CORPORACION AUTONOMA REGIONAL DE LAS CUENCAS DE LOS RIOS NEGRO Y NARE "CORNARE, política la cual es difundida en la Corporación de manera constante y además se encuentra publicada en la plataforma CORDC01 al igual que en las carteleras institucionales al ingreso de la Corporación y sus regionales. De igual manera, al momento de realizar notificaciones o cualquier otro acto que incluya el manejo de datos personales se le comunica al usuario que los mismos serán protegidos de acuerdo  a la política de protección de datos personales de la Corporación.
Así mismo la Política de Tratamiento de datos Personales se encuentra publica en la página web de la Entidad para consulta por parte de los usuarios, en el siguiente enlace https://www.cornare.gov.co/politica-de-datos-personales/</t>
  </si>
  <si>
    <t>En el plan de comunicaciones 2020, se incluyó como meta: “Planificación y publicación de productos comunicacionales que contribuyan a la difusión de la gestión Cornare”, relacionada con la formulación e implementación de acciones de comunicación que permita informar sobre la actividades participativas, desde su inicio, ejecución y desarrollo. (Rendición de cuentas, asambleas, avisos públicos en medios, control social, audiencias públicas).
Dentro de la estrategia de comunicación y difusión se cuenta con varias iniciativas comunicacionales y  actividades que buscan la difusión de información generada en la Corporación.</t>
  </si>
  <si>
    <t xml:space="preserve">MÓNICA MARÍA VELÁSQUEZ SALAZAR 
Jefa Control Interno Cornare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</si>
</sst>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0%"/>
  </numFmts>
  <fonts count="25" x14ac:knownFonts="1">
    <font>
      <sz val="11"/>
      <color theme="1"/>
      <name val="Calibri"/>
      <family val="2"/>
      <scheme val="minor"/>
    </font>
    <font>
      <b/>
      <sz val="11"/>
      <color indexed="8"/>
      <name val="Calibri"/>
      <family val="2"/>
    </font>
    <font>
      <i/>
      <sz val="10"/>
      <color indexed="8"/>
      <name val="Calibri"/>
      <family val="2"/>
    </font>
    <font>
      <i/>
      <sz val="12"/>
      <color indexed="8"/>
      <name val="Calibri"/>
      <family val="2"/>
    </font>
    <font>
      <sz val="10"/>
      <name val="Arial"/>
      <family val="2"/>
    </font>
    <font>
      <b/>
      <sz val="14"/>
      <color rgb="FF00964B"/>
      <name val="Century Gothic"/>
      <family val="2"/>
    </font>
    <font>
      <sz val="11"/>
      <name val="Century Gothic"/>
      <family val="2"/>
    </font>
    <font>
      <b/>
      <sz val="11"/>
      <color theme="0"/>
      <name val="Century Gothic"/>
      <family val="2"/>
    </font>
    <font>
      <sz val="11"/>
      <color theme="1"/>
      <name val="Calibri"/>
      <family val="2"/>
      <scheme val="minor"/>
    </font>
    <font>
      <sz val="10"/>
      <color indexed="8"/>
      <name val="Century Gothic"/>
      <family val="2"/>
    </font>
    <font>
      <b/>
      <sz val="12"/>
      <color rgb="FF006666"/>
      <name val="Century Gothic"/>
      <family val="2"/>
    </font>
    <font>
      <b/>
      <sz val="8"/>
      <color rgb="FF006666"/>
      <name val="Century Gothic"/>
      <family val="2"/>
    </font>
    <font>
      <b/>
      <sz val="8"/>
      <color theme="0" tint="-0.499984740745262"/>
      <name val="Century Gothic"/>
      <family val="2"/>
    </font>
    <font>
      <b/>
      <sz val="11"/>
      <color rgb="FF006666"/>
      <name val="Century Gothic"/>
      <family val="2"/>
    </font>
    <font>
      <b/>
      <sz val="11"/>
      <color theme="0" tint="-0.499984740745262"/>
      <name val="Century Gothic"/>
      <family val="2"/>
    </font>
    <font>
      <sz val="11"/>
      <color theme="1"/>
      <name val="Century Gothic"/>
      <family val="2"/>
    </font>
    <font>
      <b/>
      <sz val="12"/>
      <color theme="0"/>
      <name val="Century Gothic"/>
      <family val="2"/>
    </font>
    <font>
      <b/>
      <sz val="11"/>
      <color rgb="FF000000"/>
      <name val="Century Gothic"/>
      <family val="2"/>
    </font>
    <font>
      <sz val="11"/>
      <color rgb="FF000000"/>
      <name val="Century Gothic"/>
      <family val="2"/>
    </font>
    <font>
      <b/>
      <sz val="11"/>
      <color theme="1"/>
      <name val="Century Gothic"/>
      <family val="2"/>
    </font>
    <font>
      <b/>
      <i/>
      <sz val="11"/>
      <color theme="1"/>
      <name val="Century Gothic"/>
      <family val="2"/>
    </font>
    <font>
      <u/>
      <sz val="11"/>
      <color theme="10"/>
      <name val="Calibri"/>
      <family val="2"/>
      <scheme val="minor"/>
    </font>
    <font>
      <sz val="11"/>
      <name val="Calibri"/>
      <family val="2"/>
      <scheme val="minor"/>
    </font>
    <font>
      <b/>
      <sz val="11"/>
      <color theme="1"/>
      <name val="Calibri"/>
      <family val="2"/>
      <scheme val="minor"/>
    </font>
    <font>
      <b/>
      <sz val="11.5"/>
      <color theme="1"/>
      <name val="Century Gothic"/>
      <family val="2"/>
    </font>
  </fonts>
  <fills count="8">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bgColor indexed="64"/>
      </patternFill>
    </fill>
    <fill>
      <patternFill patternType="solid">
        <fgColor rgb="FF00964B"/>
        <bgColor indexed="64"/>
      </patternFill>
    </fill>
    <fill>
      <patternFill patternType="solid">
        <fgColor theme="6" tint="0.39997558519241921"/>
        <bgColor auto="1"/>
      </patternFill>
    </fill>
    <fill>
      <patternFill patternType="solid">
        <fgColor theme="6" tint="0.59999389629810485"/>
        <bgColor indexed="64"/>
      </patternFill>
    </fill>
  </fills>
  <borders count="60">
    <border>
      <left/>
      <right/>
      <top/>
      <bottom/>
      <diagonal/>
    </border>
    <border>
      <left style="medium">
        <color indexed="49"/>
      </left>
      <right style="medium">
        <color indexed="49"/>
      </right>
      <top style="medium">
        <color indexed="49"/>
      </top>
      <bottom style="medium">
        <color indexed="49"/>
      </bottom>
      <diagonal/>
    </border>
    <border>
      <left style="medium">
        <color indexed="49"/>
      </left>
      <right style="medium">
        <color indexed="49"/>
      </right>
      <top style="medium">
        <color indexed="49"/>
      </top>
      <bottom style="thick">
        <color indexed="49"/>
      </bottom>
      <diagonal/>
    </border>
    <border>
      <left/>
      <right/>
      <top style="thick">
        <color indexed="49"/>
      </top>
      <bottom/>
      <diagonal/>
    </border>
    <border>
      <left style="medium">
        <color indexed="56"/>
      </left>
      <right style="medium">
        <color indexed="56"/>
      </right>
      <top style="medium">
        <color indexed="56"/>
      </top>
      <bottom style="medium">
        <color indexed="56"/>
      </bottom>
      <diagonal/>
    </border>
    <border>
      <left style="medium">
        <color rgb="FF00964B"/>
      </left>
      <right style="thin">
        <color rgb="FF00964B"/>
      </right>
      <top style="medium">
        <color rgb="FF00964B"/>
      </top>
      <bottom style="thin">
        <color rgb="FF00964B"/>
      </bottom>
      <diagonal/>
    </border>
    <border>
      <left style="thin">
        <color rgb="FF00964B"/>
      </left>
      <right style="thin">
        <color rgb="FF00964B"/>
      </right>
      <top style="medium">
        <color rgb="FF00964B"/>
      </top>
      <bottom style="thin">
        <color rgb="FF00964B"/>
      </bottom>
      <diagonal/>
    </border>
    <border>
      <left style="medium">
        <color rgb="FF00964B"/>
      </left>
      <right style="thin">
        <color rgb="FF00964B"/>
      </right>
      <top style="thin">
        <color rgb="FF00964B"/>
      </top>
      <bottom style="thin">
        <color rgb="FF00964B"/>
      </bottom>
      <diagonal/>
    </border>
    <border>
      <left style="thin">
        <color rgb="FF00964B"/>
      </left>
      <right style="thin">
        <color rgb="FF00964B"/>
      </right>
      <top style="thin">
        <color rgb="FF00964B"/>
      </top>
      <bottom style="thin">
        <color rgb="FF00964B"/>
      </bottom>
      <diagonal/>
    </border>
    <border>
      <left style="medium">
        <color rgb="FF00964B"/>
      </left>
      <right style="thin">
        <color rgb="FF00964B"/>
      </right>
      <top style="thin">
        <color rgb="FF00964B"/>
      </top>
      <bottom/>
      <diagonal/>
    </border>
    <border>
      <left style="medium">
        <color rgb="FF00964B"/>
      </left>
      <right style="thin">
        <color rgb="FF00964B"/>
      </right>
      <top/>
      <bottom style="thin">
        <color rgb="FF00964B"/>
      </bottom>
      <diagonal/>
    </border>
    <border>
      <left style="medium">
        <color rgb="FF00B050"/>
      </left>
      <right style="thin">
        <color rgb="FF00B050"/>
      </right>
      <top style="medium">
        <color rgb="FF00B050"/>
      </top>
      <bottom/>
      <diagonal/>
    </border>
    <border>
      <left style="thin">
        <color rgb="FF00B050"/>
      </left>
      <right style="thin">
        <color rgb="FF00B050"/>
      </right>
      <top style="medium">
        <color rgb="FF00B050"/>
      </top>
      <bottom/>
      <diagonal/>
    </border>
    <border>
      <left style="thin">
        <color rgb="FF00B050"/>
      </left>
      <right style="medium">
        <color rgb="FF00B050"/>
      </right>
      <top style="medium">
        <color rgb="FF00B050"/>
      </top>
      <bottom/>
      <diagonal/>
    </border>
    <border>
      <left style="thin">
        <color auto="1"/>
      </left>
      <right/>
      <top/>
      <bottom/>
      <diagonal/>
    </border>
    <border>
      <left style="thin">
        <color rgb="FF00964B"/>
      </left>
      <right/>
      <top style="thin">
        <color rgb="FF00964B"/>
      </top>
      <bottom style="thin">
        <color rgb="FF00964B"/>
      </bottom>
      <diagonal/>
    </border>
    <border>
      <left/>
      <right style="thin">
        <color rgb="FF00964B"/>
      </right>
      <top style="thin">
        <color rgb="FF00964B"/>
      </top>
      <bottom style="thin">
        <color rgb="FF00964B"/>
      </bottom>
      <diagonal/>
    </border>
    <border>
      <left style="thin">
        <color rgb="FF00964B"/>
      </left>
      <right style="thin">
        <color rgb="FF00964B"/>
      </right>
      <top style="thin">
        <color rgb="FF00964B"/>
      </top>
      <bottom/>
      <diagonal/>
    </border>
    <border>
      <left style="thin">
        <color rgb="FF00964B"/>
      </left>
      <right style="thin">
        <color rgb="FF00964B"/>
      </right>
      <top/>
      <bottom style="thin">
        <color rgb="FF00964B"/>
      </bottom>
      <diagonal/>
    </border>
    <border>
      <left/>
      <right/>
      <top style="thin">
        <color rgb="FF00964B"/>
      </top>
      <bottom style="thin">
        <color rgb="FF00964B"/>
      </bottom>
      <diagonal/>
    </border>
    <border>
      <left style="thin">
        <color auto="1"/>
      </left>
      <right/>
      <top style="thin">
        <color rgb="FF00964B"/>
      </top>
      <bottom style="thin">
        <color rgb="FF00964B"/>
      </bottom>
      <diagonal/>
    </border>
    <border>
      <left style="thin">
        <color indexed="64"/>
      </left>
      <right style="thin">
        <color indexed="64"/>
      </right>
      <top style="thin">
        <color indexed="64"/>
      </top>
      <bottom style="thin">
        <color indexed="64"/>
      </bottom>
      <diagonal/>
    </border>
    <border>
      <left style="medium">
        <color rgb="FF00964B"/>
      </left>
      <right/>
      <top style="thin">
        <color rgb="FF00964B"/>
      </top>
      <bottom/>
      <diagonal/>
    </border>
    <border>
      <left style="thick">
        <color theme="6" tint="-0.499984740745262"/>
      </left>
      <right style="thin">
        <color theme="6" tint="-0.499984740745262"/>
      </right>
      <top style="thick">
        <color theme="6" tint="-0.499984740745262"/>
      </top>
      <bottom style="thin">
        <color theme="6" tint="-0.499984740745262"/>
      </bottom>
      <diagonal/>
    </border>
    <border>
      <left style="thin">
        <color theme="6" tint="-0.499984740745262"/>
      </left>
      <right style="thin">
        <color theme="6" tint="-0.499984740745262"/>
      </right>
      <top style="thick">
        <color theme="6" tint="-0.499984740745262"/>
      </top>
      <bottom style="thin">
        <color theme="6" tint="-0.499984740745262"/>
      </bottom>
      <diagonal/>
    </border>
    <border>
      <left style="thin">
        <color theme="6" tint="-0.499984740745262"/>
      </left>
      <right style="thick">
        <color theme="6" tint="-0.499984740745262"/>
      </right>
      <top style="thick">
        <color theme="6" tint="-0.499984740745262"/>
      </top>
      <bottom style="thin">
        <color theme="6" tint="-0.499984740745262"/>
      </bottom>
      <diagonal/>
    </border>
    <border>
      <left/>
      <right style="thin">
        <color theme="6" tint="-0.499984740745262"/>
      </right>
      <top style="thick">
        <color theme="6" tint="-0.499984740745262"/>
      </top>
      <bottom style="thin">
        <color theme="6" tint="-0.499984740745262"/>
      </bottom>
      <diagonal/>
    </border>
    <border>
      <left style="thick">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ck">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ck">
        <color theme="6" tint="-0.499984740745262"/>
      </left>
      <right style="thin">
        <color theme="6" tint="-0.499984740745262"/>
      </right>
      <top style="thin">
        <color theme="6" tint="-0.499984740745262"/>
      </top>
      <bottom style="thick">
        <color theme="6" tint="-0.499984740745262"/>
      </bottom>
      <diagonal/>
    </border>
    <border>
      <left style="thin">
        <color theme="6" tint="-0.499984740745262"/>
      </left>
      <right style="thin">
        <color theme="6" tint="-0.499984740745262"/>
      </right>
      <top style="thin">
        <color theme="6" tint="-0.499984740745262"/>
      </top>
      <bottom style="thick">
        <color theme="6" tint="-0.499984740745262"/>
      </bottom>
      <diagonal/>
    </border>
    <border>
      <left style="thin">
        <color theme="6" tint="-0.499984740745262"/>
      </left>
      <right style="thick">
        <color theme="6" tint="-0.499984740745262"/>
      </right>
      <top style="thin">
        <color theme="6" tint="-0.499984740745262"/>
      </top>
      <bottom style="thick">
        <color theme="6" tint="-0.499984740745262"/>
      </bottom>
      <diagonal/>
    </border>
    <border>
      <left/>
      <right style="thin">
        <color theme="6" tint="-0.499984740745262"/>
      </right>
      <top style="thin">
        <color theme="6" tint="-0.499984740745262"/>
      </top>
      <bottom style="thick">
        <color theme="6" tint="-0.499984740745262"/>
      </bottom>
      <diagonal/>
    </border>
    <border>
      <left style="thin">
        <color rgb="FF00964B"/>
      </left>
      <right style="thin">
        <color rgb="FF00964B"/>
      </right>
      <top/>
      <bottom/>
      <diagonal/>
    </border>
    <border>
      <left style="medium">
        <color rgb="FF00964B"/>
      </left>
      <right style="thin">
        <color rgb="FF00964B"/>
      </right>
      <top/>
      <bottom/>
      <diagonal/>
    </border>
    <border>
      <left/>
      <right style="thin">
        <color rgb="FF00964B"/>
      </right>
      <top style="thin">
        <color rgb="FF00964B"/>
      </top>
      <bottom/>
      <diagonal/>
    </border>
    <border>
      <left style="medium">
        <color rgb="FF00964B"/>
      </left>
      <right/>
      <top/>
      <bottom/>
      <diagonal/>
    </border>
    <border>
      <left style="thin">
        <color rgb="FF00B050"/>
      </left>
      <right style="thin">
        <color rgb="FF00B050"/>
      </right>
      <top style="thin">
        <color rgb="FF00B050"/>
      </top>
      <bottom style="thin">
        <color rgb="FF00B050"/>
      </bottom>
      <diagonal/>
    </border>
    <border>
      <left style="thin">
        <color auto="1"/>
      </left>
      <right/>
      <top style="thin">
        <color indexed="64"/>
      </top>
      <bottom style="thin">
        <color rgb="FF00964B"/>
      </bottom>
      <diagonal/>
    </border>
    <border>
      <left/>
      <right/>
      <top style="thin">
        <color indexed="64"/>
      </top>
      <bottom style="thin">
        <color rgb="FF00964B"/>
      </bottom>
      <diagonal/>
    </border>
    <border>
      <left style="thin">
        <color rgb="FF00B050"/>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style="thin">
        <color rgb="FF00B050"/>
      </right>
      <top/>
      <bottom/>
      <diagonal/>
    </border>
    <border>
      <left style="thin">
        <color auto="1"/>
      </left>
      <right/>
      <top style="thin">
        <color rgb="FF00964B"/>
      </top>
      <bottom style="thin">
        <color rgb="FF00B050"/>
      </bottom>
      <diagonal/>
    </border>
    <border>
      <left/>
      <right/>
      <top style="thin">
        <color rgb="FF00964B"/>
      </top>
      <bottom style="thin">
        <color rgb="FF00B050"/>
      </bottom>
      <diagonal/>
    </border>
    <border>
      <left style="medium">
        <color rgb="FF00964B"/>
      </left>
      <right/>
      <top/>
      <bottom style="thin">
        <color rgb="FF00964B"/>
      </bottom>
      <diagonal/>
    </border>
    <border>
      <left style="medium">
        <color rgb="FF00964B"/>
      </left>
      <right style="thin">
        <color rgb="FF00964B"/>
      </right>
      <top/>
      <bottom style="thin">
        <color indexed="64"/>
      </bottom>
      <diagonal/>
    </border>
    <border>
      <left style="thin">
        <color auto="1"/>
      </left>
      <right/>
      <top/>
      <bottom style="medium">
        <color rgb="FF00B050"/>
      </bottom>
      <diagonal/>
    </border>
    <border>
      <left/>
      <right/>
      <top/>
      <bottom style="medium">
        <color rgb="FF00B05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0" fontId="4" fillId="0" borderId="0"/>
    <xf numFmtId="0" fontId="4" fillId="0" borderId="0"/>
    <xf numFmtId="9" fontId="8" fillId="0" borderId="0" applyFont="0" applyFill="0" applyBorder="0" applyAlignment="0" applyProtection="0"/>
    <xf numFmtId="0" fontId="21" fillId="0" borderId="0" applyNumberFormat="0" applyFill="0" applyBorder="0" applyAlignment="0" applyProtection="0"/>
  </cellStyleXfs>
  <cellXfs count="204">
    <xf numFmtId="0" fontId="0" fillId="0" borderId="0" xfId="0"/>
    <xf numFmtId="0" fontId="0" fillId="0" borderId="0" xfId="0" applyAlignment="1">
      <alignment horizontal="justify"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1" fillId="3" borderId="0" xfId="0" applyFont="1" applyFill="1" applyAlignment="1">
      <alignment horizontal="center" vertical="center" wrapText="1"/>
    </xf>
    <xf numFmtId="0" fontId="1" fillId="3" borderId="0" xfId="0" applyFont="1" applyFill="1" applyAlignment="1">
      <alignment horizontal="justify" vertical="center" wrapText="1"/>
    </xf>
    <xf numFmtId="0" fontId="0" fillId="0" borderId="0" xfId="0" applyBorder="1" applyAlignment="1">
      <alignment horizontal="justify"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horizontal="justify" vertical="center" wrapText="1"/>
    </xf>
    <xf numFmtId="0" fontId="6" fillId="0" borderId="0" xfId="0" applyFont="1"/>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9" fontId="7" fillId="5" borderId="12" xfId="0" applyNumberFormat="1" applyFont="1" applyFill="1" applyBorder="1" applyAlignment="1">
      <alignment horizontal="justify"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6" fillId="0" borderId="0" xfId="0" applyFont="1" applyAlignment="1">
      <alignment horizontal="center"/>
    </xf>
    <xf numFmtId="0" fontId="6" fillId="2" borderId="0" xfId="0" applyFont="1" applyFill="1"/>
    <xf numFmtId="0" fontId="6" fillId="0" borderId="0" xfId="0" applyFont="1" applyAlignment="1">
      <alignment horizontal="justify" vertical="center" wrapText="1"/>
    </xf>
    <xf numFmtId="0" fontId="6" fillId="0" borderId="0" xfId="0" applyFont="1" applyBorder="1" applyAlignment="1"/>
    <xf numFmtId="0" fontId="9" fillId="0" borderId="0" xfId="0" applyFont="1"/>
    <xf numFmtId="0" fontId="10"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9" fillId="0" borderId="27" xfId="0" applyFont="1" applyFill="1" applyBorder="1" applyAlignment="1">
      <alignment horizontal="justify" vertical="center" wrapText="1"/>
    </xf>
    <xf numFmtId="0" fontId="9" fillId="0" borderId="28" xfId="0" applyFont="1" applyBorder="1" applyAlignment="1">
      <alignment horizontal="center" vertical="center"/>
    </xf>
    <xf numFmtId="9" fontId="9" fillId="0" borderId="28" xfId="3" applyNumberFormat="1" applyFont="1" applyBorder="1" applyAlignment="1">
      <alignment horizontal="center" vertical="center"/>
    </xf>
    <xf numFmtId="9" fontId="9" fillId="0" borderId="29" xfId="3" applyNumberFormat="1" applyFont="1" applyBorder="1" applyAlignment="1">
      <alignment horizontal="center" vertical="center"/>
    </xf>
    <xf numFmtId="0" fontId="9" fillId="0" borderId="30" xfId="0" applyFont="1" applyBorder="1" applyAlignment="1">
      <alignment horizontal="center" vertical="center"/>
    </xf>
    <xf numFmtId="9" fontId="9" fillId="0" borderId="0" xfId="3" applyNumberFormat="1" applyFont="1" applyBorder="1" applyAlignment="1">
      <alignment horizontal="center" vertical="center"/>
    </xf>
    <xf numFmtId="0" fontId="13" fillId="6" borderId="31" xfId="0" applyNumberFormat="1" applyFont="1" applyFill="1" applyBorder="1" applyAlignment="1">
      <alignment horizontal="center" vertical="center" wrapText="1"/>
    </xf>
    <xf numFmtId="0" fontId="13" fillId="6" borderId="32" xfId="0" applyFont="1" applyFill="1" applyBorder="1" applyAlignment="1">
      <alignment horizontal="center" vertical="center"/>
    </xf>
    <xf numFmtId="9" fontId="13" fillId="6" borderId="32" xfId="0" applyNumberFormat="1" applyFont="1" applyFill="1" applyBorder="1" applyAlignment="1">
      <alignment horizontal="center" vertical="center"/>
    </xf>
    <xf numFmtId="9" fontId="13" fillId="6" borderId="33" xfId="3" applyNumberFormat="1" applyFont="1" applyFill="1" applyBorder="1" applyAlignment="1">
      <alignment horizontal="center" vertical="center"/>
    </xf>
    <xf numFmtId="0" fontId="14" fillId="6" borderId="34" xfId="0" applyFont="1" applyFill="1" applyBorder="1" applyAlignment="1">
      <alignment horizontal="center" vertical="center"/>
    </xf>
    <xf numFmtId="9" fontId="14" fillId="6" borderId="33" xfId="3" applyNumberFormat="1" applyFont="1" applyFill="1" applyBorder="1" applyAlignment="1">
      <alignment horizontal="center" vertical="center"/>
    </xf>
    <xf numFmtId="9" fontId="9" fillId="0" borderId="0" xfId="0" applyNumberFormat="1" applyFont="1"/>
    <xf numFmtId="0" fontId="15" fillId="0" borderId="7" xfId="0" applyFont="1" applyBorder="1" applyAlignment="1">
      <alignment vertical="center" wrapText="1"/>
    </xf>
    <xf numFmtId="0" fontId="15" fillId="0" borderId="7" xfId="0" applyFont="1" applyBorder="1" applyAlignment="1">
      <alignment horizontal="left" vertical="center" wrapText="1"/>
    </xf>
    <xf numFmtId="0" fontId="15" fillId="2" borderId="5" xfId="0" applyFont="1" applyFill="1" applyBorder="1" applyAlignment="1">
      <alignment horizontal="justify" vertical="center" wrapText="1"/>
    </xf>
    <xf numFmtId="164" fontId="15" fillId="0" borderId="6" xfId="0" applyNumberFormat="1" applyFont="1" applyFill="1" applyBorder="1" applyAlignment="1">
      <alignment horizontal="center" vertical="center" wrapText="1"/>
    </xf>
    <xf numFmtId="0" fontId="15" fillId="4" borderId="6" xfId="0" applyFont="1" applyFill="1" applyBorder="1" applyAlignment="1">
      <alignment horizontal="justify" vertical="center" wrapText="1"/>
    </xf>
    <xf numFmtId="164" fontId="15" fillId="0" borderId="8" xfId="0" applyNumberFormat="1" applyFont="1" applyFill="1" applyBorder="1" applyAlignment="1">
      <alignment horizontal="center" vertical="center" wrapText="1"/>
    </xf>
    <xf numFmtId="0" fontId="15" fillId="4" borderId="8" xfId="0" applyFont="1" applyFill="1" applyBorder="1" applyAlignment="1">
      <alignment horizontal="justify" vertical="center" wrapText="1"/>
    </xf>
    <xf numFmtId="0" fontId="15" fillId="2" borderId="8" xfId="0" applyFont="1" applyFill="1" applyBorder="1" applyAlignment="1">
      <alignment horizontal="justify" vertical="center" wrapText="1"/>
    </xf>
    <xf numFmtId="164" fontId="15" fillId="0" borderId="8" xfId="0" applyNumberFormat="1" applyFont="1" applyFill="1" applyBorder="1" applyAlignment="1">
      <alignment horizontal="left" vertical="center" wrapText="1" indent="1"/>
    </xf>
    <xf numFmtId="164" fontId="15" fillId="0" borderId="8" xfId="0" applyNumberFormat="1" applyFont="1" applyFill="1" applyBorder="1" applyAlignment="1">
      <alignment horizontal="left" vertical="center" wrapText="1"/>
    </xf>
    <xf numFmtId="14" fontId="15" fillId="4" borderId="8" xfId="0" applyNumberFormat="1" applyFont="1" applyFill="1" applyBorder="1" applyAlignment="1">
      <alignment horizontal="left" vertical="center" wrapText="1"/>
    </xf>
    <xf numFmtId="14" fontId="15" fillId="0" borderId="8" xfId="0" applyNumberFormat="1" applyFont="1" applyFill="1" applyBorder="1" applyAlignment="1">
      <alignment horizontal="left" vertical="center" wrapText="1"/>
    </xf>
    <xf numFmtId="164" fontId="15" fillId="4" borderId="8" xfId="0" applyNumberFormat="1" applyFont="1" applyFill="1" applyBorder="1" applyAlignment="1">
      <alignment horizontal="left" vertical="center" wrapText="1" indent="1"/>
    </xf>
    <xf numFmtId="164" fontId="15" fillId="4" borderId="8" xfId="0" applyNumberFormat="1" applyFont="1" applyFill="1" applyBorder="1" applyAlignment="1">
      <alignment horizontal="left" vertical="center" wrapText="1"/>
    </xf>
    <xf numFmtId="0" fontId="15" fillId="0" borderId="17" xfId="0" applyFont="1" applyBorder="1" applyAlignment="1">
      <alignment horizontal="left" vertical="center" wrapText="1"/>
    </xf>
    <xf numFmtId="0" fontId="15" fillId="4" borderId="15" xfId="0" applyFont="1" applyFill="1" applyBorder="1" applyAlignment="1">
      <alignment horizontal="left" vertical="center" wrapText="1"/>
    </xf>
    <xf numFmtId="164" fontId="15" fillId="0" borderId="16" xfId="0" applyNumberFormat="1" applyFont="1" applyFill="1" applyBorder="1" applyAlignment="1">
      <alignment horizontal="left" vertical="center" wrapText="1" indent="1"/>
    </xf>
    <xf numFmtId="0" fontId="15" fillId="4" borderId="17"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21" xfId="0" applyFont="1" applyFill="1" applyBorder="1" applyAlignment="1">
      <alignment vertical="center" wrapText="1"/>
    </xf>
    <xf numFmtId="0" fontId="15" fillId="2" borderId="35" xfId="0" applyFont="1" applyFill="1" applyBorder="1" applyAlignment="1">
      <alignment vertical="center" wrapText="1"/>
    </xf>
    <xf numFmtId="0" fontId="15" fillId="2" borderId="8" xfId="0" applyFont="1" applyFill="1" applyBorder="1" applyAlignment="1">
      <alignment vertical="center" wrapText="1"/>
    </xf>
    <xf numFmtId="14" fontId="15" fillId="0" borderId="8" xfId="0" applyNumberFormat="1" applyFont="1" applyFill="1" applyBorder="1" applyAlignment="1">
      <alignment horizontal="justify" vertical="center" wrapText="1"/>
    </xf>
    <xf numFmtId="0" fontId="15" fillId="2" borderId="18" xfId="0" applyFont="1" applyFill="1" applyBorder="1" applyAlignment="1">
      <alignment vertical="center" wrapText="1"/>
    </xf>
    <xf numFmtId="0" fontId="15" fillId="2" borderId="39" xfId="0" applyFont="1" applyFill="1" applyBorder="1" applyAlignment="1">
      <alignment horizontal="justify" vertical="center" wrapText="1"/>
    </xf>
    <xf numFmtId="164" fontId="15" fillId="0" borderId="39" xfId="0" applyNumberFormat="1" applyFont="1" applyFill="1" applyBorder="1" applyAlignment="1">
      <alignment horizontal="center" vertical="center" wrapText="1"/>
    </xf>
    <xf numFmtId="0" fontId="15" fillId="0" borderId="39" xfId="0" applyFont="1" applyBorder="1" applyAlignment="1">
      <alignment horizontal="justify" vertical="center" wrapText="1"/>
    </xf>
    <xf numFmtId="0" fontId="15" fillId="0" borderId="39" xfId="0" applyFont="1" applyBorder="1" applyAlignment="1">
      <alignment vertical="center"/>
    </xf>
    <xf numFmtId="0" fontId="15" fillId="0" borderId="39" xfId="0" applyFont="1" applyBorder="1" applyAlignment="1">
      <alignment horizontal="left" wrapText="1"/>
    </xf>
    <xf numFmtId="0" fontId="15" fillId="0" borderId="7" xfId="0" applyFont="1" applyFill="1" applyBorder="1" applyAlignment="1">
      <alignment horizontal="justify" vertical="center" wrapText="1"/>
    </xf>
    <xf numFmtId="0" fontId="15" fillId="4" borderId="8"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justify" vertical="center" wrapText="1"/>
    </xf>
    <xf numFmtId="0" fontId="15" fillId="2" borderId="7" xfId="0" applyFont="1" applyFill="1" applyBorder="1" applyAlignment="1">
      <alignment horizontal="justify" vertical="center" wrapText="1"/>
    </xf>
    <xf numFmtId="0" fontId="15" fillId="0" borderId="8" xfId="0" applyFont="1" applyBorder="1" applyAlignment="1">
      <alignment horizontal="justify" vertical="center" wrapText="1"/>
    </xf>
    <xf numFmtId="0" fontId="15" fillId="0" borderId="8" xfId="0" applyFont="1" applyFill="1" applyBorder="1" applyAlignment="1">
      <alignment horizontal="left" vertical="center" wrapText="1"/>
    </xf>
    <xf numFmtId="0" fontId="15" fillId="0" borderId="8" xfId="0" applyFont="1" applyBorder="1" applyAlignment="1">
      <alignment horizontal="left" vertical="center" wrapText="1"/>
    </xf>
    <xf numFmtId="0" fontId="15" fillId="2" borderId="8" xfId="0" applyFont="1" applyFill="1" applyBorder="1" applyAlignment="1">
      <alignment horizontal="left" vertical="center" wrapText="1"/>
    </xf>
    <xf numFmtId="14" fontId="15" fillId="2" borderId="8" xfId="0" applyNumberFormat="1" applyFont="1" applyFill="1" applyBorder="1" applyAlignment="1">
      <alignment horizontal="justify" vertical="center" wrapText="1"/>
    </xf>
    <xf numFmtId="0" fontId="15" fillId="0" borderId="17" xfId="0" applyFont="1" applyFill="1" applyBorder="1" applyAlignment="1">
      <alignment horizontal="justify" vertical="center" wrapText="1"/>
    </xf>
    <xf numFmtId="164" fontId="15" fillId="0" borderId="17" xfId="0" applyNumberFormat="1" applyFont="1" applyFill="1" applyBorder="1" applyAlignment="1">
      <alignment horizontal="center" vertical="center" wrapText="1"/>
    </xf>
    <xf numFmtId="0" fontId="15" fillId="4" borderId="17" xfId="0" applyFont="1" applyFill="1" applyBorder="1" applyAlignment="1">
      <alignment horizontal="justify" vertical="center"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0" fontId="15" fillId="0" borderId="17" xfId="0" applyFont="1" applyBorder="1" applyAlignment="1">
      <alignment vertical="center" wrapText="1"/>
    </xf>
    <xf numFmtId="0" fontId="15" fillId="0" borderId="8" xfId="0" applyFont="1" applyBorder="1" applyAlignment="1">
      <alignment vertical="center" wrapText="1"/>
    </xf>
    <xf numFmtId="0" fontId="15" fillId="2" borderId="16" xfId="0" applyFont="1" applyFill="1" applyBorder="1" applyAlignment="1">
      <alignment vertical="center" wrapText="1"/>
    </xf>
    <xf numFmtId="0" fontId="15" fillId="4" borderId="8" xfId="0" applyFont="1" applyFill="1" applyBorder="1" applyAlignment="1">
      <alignment vertical="center" wrapText="1"/>
    </xf>
    <xf numFmtId="0" fontId="15" fillId="0" borderId="16" xfId="0" applyFont="1" applyBorder="1" applyAlignment="1">
      <alignment vertical="center" wrapText="1"/>
    </xf>
    <xf numFmtId="0" fontId="15" fillId="2" borderId="37" xfId="0" applyFont="1" applyFill="1" applyBorder="1" applyAlignment="1">
      <alignment vertical="center" wrapText="1"/>
    </xf>
    <xf numFmtId="164" fontId="15" fillId="0" borderId="16" xfId="0" applyNumberFormat="1" applyFont="1" applyFill="1" applyBorder="1" applyAlignment="1">
      <alignment vertical="center" wrapText="1"/>
    </xf>
    <xf numFmtId="0" fontId="15" fillId="4" borderId="37" xfId="0" applyFont="1" applyFill="1" applyBorder="1" applyAlignment="1">
      <alignment vertical="center" wrapText="1"/>
    </xf>
    <xf numFmtId="0" fontId="15" fillId="4" borderId="16" xfId="0" applyFont="1" applyFill="1" applyBorder="1" applyAlignment="1">
      <alignment vertical="center" wrapText="1"/>
    </xf>
    <xf numFmtId="0" fontId="15" fillId="0" borderId="39" xfId="0" applyFont="1" applyBorder="1" applyAlignment="1">
      <alignment vertical="center" wrapText="1"/>
    </xf>
    <xf numFmtId="0" fontId="15" fillId="0" borderId="39" xfId="0" applyFont="1" applyBorder="1" applyAlignment="1">
      <alignment wrapText="1"/>
    </xf>
    <xf numFmtId="14" fontId="15" fillId="2" borderId="17" xfId="0" applyNumberFormat="1" applyFont="1" applyFill="1" applyBorder="1" applyAlignment="1">
      <alignment horizontal="justify" vertical="center" wrapText="1"/>
    </xf>
    <xf numFmtId="14" fontId="15" fillId="2" borderId="18" xfId="0" applyNumberFormat="1" applyFont="1" applyFill="1" applyBorder="1" applyAlignment="1">
      <alignment horizontal="justify" vertical="center" wrapText="1"/>
    </xf>
    <xf numFmtId="0" fontId="15" fillId="2" borderId="42"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6" fillId="0" borderId="8" xfId="0" applyFont="1" applyFill="1" applyBorder="1" applyAlignment="1">
      <alignment vertical="center" wrapText="1"/>
    </xf>
    <xf numFmtId="0" fontId="6" fillId="2" borderId="16" xfId="0" applyFont="1" applyFill="1" applyBorder="1" applyAlignment="1">
      <alignment vertical="center" wrapText="1"/>
    </xf>
    <xf numFmtId="0" fontId="6" fillId="0" borderId="8" xfId="0" applyFont="1" applyFill="1" applyBorder="1" applyAlignment="1">
      <alignment horizontal="justify" vertical="center" wrapText="1"/>
    </xf>
    <xf numFmtId="0" fontId="6" fillId="0" borderId="0" xfId="0" applyFont="1" applyAlignment="1">
      <alignment horizontal="left" wrapText="1"/>
    </xf>
    <xf numFmtId="0" fontId="0" fillId="0" borderId="0" xfId="0" applyAlignment="1"/>
    <xf numFmtId="0" fontId="15" fillId="0" borderId="21" xfId="0" applyFont="1" applyBorder="1" applyAlignment="1">
      <alignment vertical="top" wrapText="1"/>
    </xf>
    <xf numFmtId="0" fontId="15" fillId="0" borderId="0" xfId="0" applyFont="1"/>
    <xf numFmtId="0" fontId="15" fillId="0" borderId="21" xfId="0" applyFont="1" applyBorder="1" applyAlignment="1">
      <alignment wrapText="1"/>
    </xf>
    <xf numFmtId="0" fontId="7" fillId="5" borderId="21" xfId="0" applyFont="1" applyFill="1" applyBorder="1" applyAlignment="1">
      <alignment horizontal="center" vertical="center"/>
    </xf>
    <xf numFmtId="9" fontId="7" fillId="5" borderId="21" xfId="0" applyNumberFormat="1" applyFont="1" applyFill="1" applyBorder="1" applyAlignment="1">
      <alignment horizontal="justify" vertical="center" wrapText="1"/>
    </xf>
    <xf numFmtId="0" fontId="7" fillId="5" borderId="21"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5" fillId="2" borderId="21" xfId="0" applyFont="1" applyFill="1" applyBorder="1" applyAlignment="1">
      <alignment horizontal="justify" vertical="center" wrapText="1"/>
    </xf>
    <xf numFmtId="0" fontId="15" fillId="0" borderId="21" xfId="0" applyFont="1" applyFill="1" applyBorder="1" applyAlignment="1">
      <alignment vertical="center" wrapText="1"/>
    </xf>
    <xf numFmtId="164" fontId="15" fillId="0" borderId="21" xfId="0" applyNumberFormat="1" applyFont="1" applyFill="1" applyBorder="1" applyAlignment="1">
      <alignment horizontal="center" vertical="center"/>
    </xf>
    <xf numFmtId="164" fontId="15" fillId="0" borderId="21" xfId="0" applyNumberFormat="1" applyFont="1" applyFill="1" applyBorder="1" applyAlignment="1">
      <alignment horizontal="center" vertical="center" wrapText="1"/>
    </xf>
    <xf numFmtId="0" fontId="15" fillId="4" borderId="21" xfId="0" applyFont="1" applyFill="1" applyBorder="1" applyAlignment="1">
      <alignment horizontal="justify" vertical="center" wrapText="1"/>
    </xf>
    <xf numFmtId="0" fontId="6" fillId="0" borderId="21" xfId="0" applyFont="1" applyFill="1" applyBorder="1" applyAlignment="1">
      <alignment horizontal="justify" vertical="center" wrapText="1"/>
    </xf>
    <xf numFmtId="0" fontId="15" fillId="0" borderId="21" xfId="0" applyFont="1" applyBorder="1" applyAlignment="1">
      <alignment horizontal="justify" vertical="center"/>
    </xf>
    <xf numFmtId="0" fontId="15" fillId="0" borderId="21" xfId="0" applyFont="1" applyFill="1" applyBorder="1" applyAlignment="1">
      <alignment horizontal="justify" vertical="center" wrapText="1"/>
    </xf>
    <xf numFmtId="0" fontId="15" fillId="0" borderId="21" xfId="0" applyFont="1" applyBorder="1" applyAlignment="1">
      <alignment vertical="center" wrapText="1"/>
    </xf>
    <xf numFmtId="164" fontId="15" fillId="0" borderId="21" xfId="0" applyNumberFormat="1" applyFont="1" applyFill="1" applyBorder="1" applyAlignment="1">
      <alignment horizontal="left" vertical="center"/>
    </xf>
    <xf numFmtId="14" fontId="15" fillId="2" borderId="21" xfId="0" applyNumberFormat="1" applyFont="1" applyFill="1" applyBorder="1" applyAlignment="1">
      <alignment horizontal="justify" vertical="center" wrapText="1"/>
    </xf>
    <xf numFmtId="164" fontId="15" fillId="0" borderId="21" xfId="0" applyNumberFormat="1" applyFont="1" applyFill="1" applyBorder="1" applyAlignment="1">
      <alignment horizontal="left" vertical="center" wrapText="1" indent="1"/>
    </xf>
    <xf numFmtId="0" fontId="6" fillId="0" borderId="21" xfId="0" applyFont="1" applyFill="1" applyBorder="1" applyAlignment="1">
      <alignment vertical="center" wrapText="1"/>
    </xf>
    <xf numFmtId="0" fontId="6" fillId="2" borderId="21" xfId="0" applyFont="1" applyFill="1" applyBorder="1" applyAlignment="1">
      <alignment vertical="center" wrapText="1"/>
    </xf>
    <xf numFmtId="0" fontId="15" fillId="0" borderId="21"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21" xfId="0" applyFont="1" applyFill="1" applyBorder="1" applyAlignment="1">
      <alignment vertical="center" wrapText="1"/>
    </xf>
    <xf numFmtId="164" fontId="15" fillId="0" borderId="21" xfId="0" applyNumberFormat="1" applyFont="1" applyFill="1" applyBorder="1" applyAlignment="1">
      <alignment horizontal="left" vertical="center" wrapText="1"/>
    </xf>
    <xf numFmtId="14" fontId="15" fillId="4" borderId="21" xfId="0" applyNumberFormat="1" applyFont="1" applyFill="1" applyBorder="1" applyAlignment="1">
      <alignment horizontal="left" vertical="center" wrapText="1"/>
    </xf>
    <xf numFmtId="14" fontId="15" fillId="0" borderId="21" xfId="0" applyNumberFormat="1" applyFont="1" applyFill="1" applyBorder="1" applyAlignment="1">
      <alignment horizontal="left" vertical="center" wrapText="1"/>
    </xf>
    <xf numFmtId="164" fontId="15" fillId="4" borderId="21" xfId="0" applyNumberFormat="1" applyFont="1" applyFill="1" applyBorder="1" applyAlignment="1">
      <alignment horizontal="left" vertical="center"/>
    </xf>
    <xf numFmtId="164" fontId="15" fillId="4" borderId="21" xfId="0" applyNumberFormat="1" applyFont="1" applyFill="1" applyBorder="1" applyAlignment="1">
      <alignment horizontal="left" vertical="center" wrapText="1"/>
    </xf>
    <xf numFmtId="0" fontId="15" fillId="0" borderId="21" xfId="0" applyFont="1" applyBorder="1" applyAlignment="1">
      <alignment horizontal="left" vertical="center" wrapText="1"/>
    </xf>
    <xf numFmtId="164" fontId="15" fillId="0" borderId="21" xfId="0" applyNumberFormat="1" applyFont="1" applyFill="1" applyBorder="1" applyAlignment="1">
      <alignment vertical="center" wrapText="1"/>
    </xf>
    <xf numFmtId="0" fontId="15" fillId="0" borderId="21" xfId="0" applyFont="1" applyBorder="1" applyAlignment="1">
      <alignment horizontal="justify" vertical="center" wrapText="1"/>
    </xf>
    <xf numFmtId="14" fontId="15" fillId="0" borderId="21" xfId="0" applyNumberFormat="1" applyFont="1" applyFill="1" applyBorder="1" applyAlignment="1">
      <alignment horizontal="justify" vertical="center" wrapText="1"/>
    </xf>
    <xf numFmtId="0" fontId="15" fillId="0" borderId="21" xfId="0" applyFont="1" applyBorder="1" applyAlignment="1">
      <alignment vertical="center"/>
    </xf>
    <xf numFmtId="0" fontId="15" fillId="0" borderId="0" xfId="0" applyFont="1" applyAlignment="1">
      <alignment vertical="center" wrapText="1"/>
    </xf>
    <xf numFmtId="0" fontId="22" fillId="0" borderId="0" xfId="4" applyFont="1" applyAlignment="1">
      <alignment horizontal="justify" vertical="center"/>
    </xf>
    <xf numFmtId="0" fontId="6" fillId="0" borderId="21" xfId="0" applyFont="1" applyBorder="1" applyAlignment="1">
      <alignment horizontal="left" vertical="center" wrapText="1"/>
    </xf>
    <xf numFmtId="9" fontId="15" fillId="0" borderId="0" xfId="3" applyFont="1" applyAlignment="1">
      <alignment horizontal="center" vertical="center"/>
    </xf>
    <xf numFmtId="9" fontId="16" fillId="5" borderId="21" xfId="3" applyFont="1" applyFill="1" applyBorder="1" applyAlignment="1">
      <alignment horizontal="center" vertical="center" wrapText="1"/>
    </xf>
    <xf numFmtId="9" fontId="15" fillId="0" borderId="21" xfId="3" applyFont="1" applyBorder="1" applyAlignment="1">
      <alignment horizontal="center" vertical="center"/>
    </xf>
    <xf numFmtId="9" fontId="15" fillId="4" borderId="21" xfId="3" applyFont="1" applyFill="1" applyBorder="1" applyAlignment="1">
      <alignment horizontal="center" vertical="center"/>
    </xf>
    <xf numFmtId="0" fontId="15" fillId="0" borderId="0" xfId="0" applyFont="1" applyAlignment="1">
      <alignment wrapText="1"/>
    </xf>
    <xf numFmtId="165" fontId="15" fillId="0" borderId="21" xfId="3" applyNumberFormat="1" applyFont="1" applyBorder="1" applyAlignment="1">
      <alignment horizontal="center" vertical="center"/>
    </xf>
    <xf numFmtId="0" fontId="15" fillId="0" borderId="21" xfId="0" applyFont="1" applyBorder="1" applyAlignment="1">
      <alignment horizontal="left" vertical="top" wrapText="1"/>
    </xf>
    <xf numFmtId="9" fontId="15" fillId="0" borderId="21" xfId="3" applyFont="1" applyFill="1" applyBorder="1" applyAlignment="1">
      <alignment horizontal="center" vertical="center"/>
    </xf>
    <xf numFmtId="0" fontId="15" fillId="0" borderId="21" xfId="0" applyFont="1" applyFill="1" applyBorder="1" applyAlignment="1">
      <alignment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15" fillId="0" borderId="51" xfId="0" applyFont="1" applyBorder="1" applyAlignment="1">
      <alignment horizontal="justify" vertical="top" wrapText="1"/>
    </xf>
    <xf numFmtId="0" fontId="15" fillId="0" borderId="14" xfId="0" applyFont="1" applyBorder="1" applyAlignment="1">
      <alignment horizontal="justify" vertical="top"/>
    </xf>
    <xf numFmtId="0" fontId="15" fillId="0" borderId="52" xfId="0" applyFont="1" applyBorder="1" applyAlignment="1">
      <alignment horizontal="justify" vertical="top"/>
    </xf>
    <xf numFmtId="0" fontId="5" fillId="7" borderId="54" xfId="0" applyFont="1" applyFill="1" applyBorder="1" applyAlignment="1">
      <alignment horizontal="center" vertical="center"/>
    </xf>
    <xf numFmtId="0" fontId="5" fillId="7" borderId="55" xfId="0" applyFont="1" applyFill="1" applyBorder="1" applyAlignment="1">
      <alignment horizontal="center" vertical="center"/>
    </xf>
    <xf numFmtId="0" fontId="5" fillId="7" borderId="56" xfId="0" applyFont="1" applyFill="1" applyBorder="1" applyAlignment="1">
      <alignment horizontal="center" vertical="center"/>
    </xf>
    <xf numFmtId="0" fontId="0" fillId="7" borderId="0" xfId="0" applyFill="1"/>
    <xf numFmtId="0" fontId="15" fillId="0" borderId="21" xfId="0" applyFont="1" applyBorder="1" applyAlignment="1">
      <alignment horizontal="left" wrapText="1"/>
    </xf>
    <xf numFmtId="0" fontId="15" fillId="2" borderId="57"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9" fillId="2" borderId="21" xfId="0" applyFont="1" applyFill="1" applyBorder="1" applyAlignment="1">
      <alignment horizontal="justify" vertical="center" wrapText="1"/>
    </xf>
    <xf numFmtId="0" fontId="19" fillId="2" borderId="2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1" xfId="0" applyFont="1" applyFill="1" applyBorder="1" applyAlignment="1">
      <alignment horizontal="justify" vertical="center" wrapText="1"/>
    </xf>
    <xf numFmtId="0" fontId="19" fillId="0" borderId="21" xfId="0" applyFont="1" applyFill="1" applyBorder="1" applyAlignment="1">
      <alignment horizontal="left" vertical="center" wrapText="1"/>
    </xf>
    <xf numFmtId="0" fontId="19" fillId="0" borderId="21" xfId="0" applyFont="1" applyBorder="1" applyAlignment="1">
      <alignment horizontal="center" vertical="center" wrapText="1"/>
    </xf>
    <xf numFmtId="0" fontId="19" fillId="0" borderId="21" xfId="0" applyFont="1" applyBorder="1" applyAlignment="1">
      <alignment horizontal="left" vertical="center" wrapText="1"/>
    </xf>
    <xf numFmtId="0" fontId="19" fillId="0" borderId="21" xfId="0" applyFont="1" applyBorder="1" applyAlignment="1">
      <alignment vertical="center" wrapText="1"/>
    </xf>
    <xf numFmtId="0" fontId="23" fillId="0" borderId="0" xfId="0" applyFont="1"/>
    <xf numFmtId="0" fontId="24" fillId="0" borderId="59" xfId="0" applyFont="1" applyBorder="1" applyAlignment="1">
      <alignment horizontal="center" wrapText="1"/>
    </xf>
    <xf numFmtId="0" fontId="24" fillId="0" borderId="59" xfId="0" applyFont="1" applyBorder="1" applyAlignment="1">
      <alignment horizontal="center"/>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53" xfId="0" applyFont="1" applyFill="1" applyBorder="1" applyAlignment="1">
      <alignment horizontal="center" vertical="center"/>
    </xf>
  </cellXfs>
  <cellStyles count="5">
    <cellStyle name="Hipervínculo" xfId="4" builtinId="8"/>
    <cellStyle name="Normal" xfId="0" builtinId="0"/>
    <cellStyle name="Normal 2" xfId="2" xr:uid="{00000000-0005-0000-0000-000002000000}"/>
    <cellStyle name="Normal 3" xfId="1" xr:uid="{00000000-0005-0000-0000-000003000000}"/>
    <cellStyle name="Porcentaje" xfId="3" builtinId="5"/>
  </cellStyles>
  <dxfs count="0"/>
  <tableStyles count="0" defaultTableStyle="TableStyleMedium2" defaultPivotStyle="PivotStyleLight16"/>
  <colors>
    <mruColors>
      <color rgb="FFFF99FF"/>
      <color rgb="FFFF0000"/>
      <color rgb="FFFF6600"/>
      <color rgb="FF00CC66"/>
      <color rgb="FF00964B"/>
      <color rgb="FF28A3A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493346</xdr:colOff>
      <xdr:row>0</xdr:row>
      <xdr:rowOff>116416</xdr:rowOff>
    </xdr:from>
    <xdr:to>
      <xdr:col>0</xdr:col>
      <xdr:colOff>968227</xdr:colOff>
      <xdr:row>1</xdr:row>
      <xdr:rowOff>280816</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3346" y="116416"/>
          <a:ext cx="474881" cy="481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493346</xdr:colOff>
      <xdr:row>0</xdr:row>
      <xdr:rowOff>116416</xdr:rowOff>
    </xdr:from>
    <xdr:to>
      <xdr:col>0</xdr:col>
      <xdr:colOff>968227</xdr:colOff>
      <xdr:row>1</xdr:row>
      <xdr:rowOff>280816</xdr:rowOff>
    </xdr:to>
    <xdr:pic>
      <xdr:nvPicPr>
        <xdr:cNvPr id="3" name="Picture 3">
          <a:extLst>
            <a:ext uri="{FF2B5EF4-FFF2-40B4-BE49-F238E27FC236}">
              <a16:creationId xmlns:a16="http://schemas.microsoft.com/office/drawing/2014/main" id="{C6761459-1631-42E5-83B1-27E2AE28E4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3346" y="116416"/>
          <a:ext cx="474881" cy="48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nformacion/Informes%20Contro%20Interno/Informes%202019/Plan%20Anticorrupci&#243;n/Publicados/Plan-Anticorrupcion-Seguimiento%20III-31-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ESTRO"/>
      <sheetName val="PAAC-III-2018"/>
      <sheetName val="Indicador PAAC-2018"/>
      <sheetName val="Normas Plan Anticorrupcion"/>
    </sheetNames>
    <sheetDataSet>
      <sheetData sheetId="0"/>
      <sheetData sheetId="1">
        <row r="4">
          <cell r="J4">
            <v>1</v>
          </cell>
        </row>
        <row r="5">
          <cell r="J5">
            <v>1</v>
          </cell>
        </row>
        <row r="6">
          <cell r="J6">
            <v>1</v>
          </cell>
        </row>
        <row r="7">
          <cell r="J7">
            <v>1</v>
          </cell>
        </row>
        <row r="8">
          <cell r="J8">
            <v>1</v>
          </cell>
        </row>
        <row r="9">
          <cell r="J9">
            <v>1</v>
          </cell>
        </row>
        <row r="10">
          <cell r="J10">
            <v>1</v>
          </cell>
        </row>
        <row r="11">
          <cell r="J11">
            <v>1</v>
          </cell>
        </row>
        <row r="12">
          <cell r="J12">
            <v>1</v>
          </cell>
        </row>
        <row r="13">
          <cell r="J13">
            <v>1</v>
          </cell>
        </row>
        <row r="14">
          <cell r="J14">
            <v>1</v>
          </cell>
        </row>
        <row r="15">
          <cell r="J15">
            <v>1</v>
          </cell>
        </row>
        <row r="16">
          <cell r="J16">
            <v>1</v>
          </cell>
        </row>
        <row r="17">
          <cell r="J17">
            <v>1</v>
          </cell>
        </row>
        <row r="18">
          <cell r="J18">
            <v>1</v>
          </cell>
        </row>
      </sheetData>
      <sheetData sheetId="2"/>
      <sheetData sheetId="3"/>
    </sheetDataSet>
  </externalBook>
</externalLink>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so de leche">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rnare.gov.co/servicio-al-ciudadano/datos-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1"/>
  <sheetViews>
    <sheetView topLeftCell="A15" zoomScaleNormal="100" workbookViewId="0">
      <selection activeCell="B2" sqref="B2:B31"/>
    </sheetView>
  </sheetViews>
  <sheetFormatPr baseColWidth="10" defaultRowHeight="15" x14ac:dyDescent="0.25"/>
  <cols>
    <col min="1" max="1" width="49" style="1" customWidth="1"/>
    <col min="2" max="2" width="32" style="1" customWidth="1"/>
    <col min="3" max="3" width="35.28515625" style="1" customWidth="1"/>
  </cols>
  <sheetData>
    <row r="1" spans="1:3" ht="15.75" thickBot="1" x14ac:dyDescent="0.3">
      <c r="A1" s="4" t="s">
        <v>15</v>
      </c>
      <c r="B1" s="4" t="s">
        <v>16</v>
      </c>
      <c r="C1" s="5" t="s">
        <v>39</v>
      </c>
    </row>
    <row r="2" spans="1:3" ht="26.25" thickBot="1" x14ac:dyDescent="0.3">
      <c r="A2" s="2" t="s">
        <v>26</v>
      </c>
      <c r="B2" s="2" t="s">
        <v>22</v>
      </c>
      <c r="C2" s="3" t="s">
        <v>40</v>
      </c>
    </row>
    <row r="3" spans="1:3" ht="26.25" thickBot="1" x14ac:dyDescent="0.3">
      <c r="A3" s="2" t="s">
        <v>12</v>
      </c>
      <c r="B3" s="2" t="s">
        <v>17</v>
      </c>
      <c r="C3" s="3" t="s">
        <v>41</v>
      </c>
    </row>
    <row r="4" spans="1:3" ht="26.25" thickBot="1" x14ac:dyDescent="0.3">
      <c r="A4" s="2" t="s">
        <v>27</v>
      </c>
      <c r="B4" s="2" t="s">
        <v>18</v>
      </c>
      <c r="C4" s="3" t="s">
        <v>42</v>
      </c>
    </row>
    <row r="5" spans="1:3" ht="26.25" thickBot="1" x14ac:dyDescent="0.3">
      <c r="A5" s="2" t="s">
        <v>32</v>
      </c>
      <c r="B5" s="2" t="s">
        <v>19</v>
      </c>
      <c r="C5" s="3" t="s">
        <v>43</v>
      </c>
    </row>
    <row r="6" spans="1:3" ht="20.25" customHeight="1" thickBot="1" x14ac:dyDescent="0.3">
      <c r="A6" s="2" t="s">
        <v>38</v>
      </c>
      <c r="B6" s="2" t="s">
        <v>20</v>
      </c>
      <c r="C6" s="3" t="s">
        <v>44</v>
      </c>
    </row>
    <row r="7" spans="1:3" ht="26.25" thickBot="1" x14ac:dyDescent="0.3">
      <c r="A7" s="2" t="s">
        <v>11</v>
      </c>
      <c r="B7" s="2" t="s">
        <v>23</v>
      </c>
      <c r="C7" s="3" t="s">
        <v>45</v>
      </c>
    </row>
    <row r="8" spans="1:3" ht="26.25" thickBot="1" x14ac:dyDescent="0.3">
      <c r="A8" s="2"/>
      <c r="B8" s="2" t="s">
        <v>24</v>
      </c>
      <c r="C8" s="3" t="s">
        <v>46</v>
      </c>
    </row>
    <row r="9" spans="1:3" ht="39" thickBot="1" x14ac:dyDescent="0.3">
      <c r="A9" s="2"/>
      <c r="B9" s="2" t="s">
        <v>21</v>
      </c>
      <c r="C9" s="3" t="s">
        <v>47</v>
      </c>
    </row>
    <row r="10" spans="1:3" ht="24" customHeight="1" thickBot="1" x14ac:dyDescent="0.3">
      <c r="A10" s="2"/>
      <c r="B10" s="2" t="s">
        <v>25</v>
      </c>
      <c r="C10" s="3" t="s">
        <v>48</v>
      </c>
    </row>
    <row r="11" spans="1:3" ht="40.5" customHeight="1" thickBot="1" x14ac:dyDescent="0.3">
      <c r="A11" s="2"/>
      <c r="B11" s="2" t="s">
        <v>28</v>
      </c>
      <c r="C11" s="3" t="s">
        <v>49</v>
      </c>
    </row>
    <row r="12" spans="1:3" ht="57" customHeight="1" thickBot="1" x14ac:dyDescent="0.3">
      <c r="A12" s="2"/>
      <c r="B12" s="2" t="s">
        <v>29</v>
      </c>
      <c r="C12" s="3" t="s">
        <v>50</v>
      </c>
    </row>
    <row r="13" spans="1:3" ht="39" thickBot="1" x14ac:dyDescent="0.3">
      <c r="A13" s="2"/>
      <c r="B13" s="2" t="s">
        <v>30</v>
      </c>
      <c r="C13" s="3" t="s">
        <v>51</v>
      </c>
    </row>
    <row r="14" spans="1:3" ht="26.25" thickBot="1" x14ac:dyDescent="0.3">
      <c r="A14" s="2"/>
      <c r="B14" s="2" t="s">
        <v>31</v>
      </c>
      <c r="C14" s="3" t="s">
        <v>52</v>
      </c>
    </row>
    <row r="15" spans="1:3" ht="39" thickBot="1" x14ac:dyDescent="0.3">
      <c r="A15" s="2"/>
      <c r="B15" s="2" t="s">
        <v>33</v>
      </c>
      <c r="C15" s="3" t="s">
        <v>53</v>
      </c>
    </row>
    <row r="16" spans="1:3" ht="26.25" thickBot="1" x14ac:dyDescent="0.3">
      <c r="A16" s="2"/>
      <c r="B16" s="2" t="s">
        <v>34</v>
      </c>
      <c r="C16" s="3" t="s">
        <v>54</v>
      </c>
    </row>
    <row r="17" spans="1:3" ht="15.75" thickBot="1" x14ac:dyDescent="0.3">
      <c r="A17" s="2"/>
      <c r="B17" s="2" t="s">
        <v>35</v>
      </c>
      <c r="C17" s="3" t="s">
        <v>55</v>
      </c>
    </row>
    <row r="18" spans="1:3" ht="26.25" thickBot="1" x14ac:dyDescent="0.3">
      <c r="A18" s="2"/>
      <c r="B18" s="2" t="s">
        <v>36</v>
      </c>
      <c r="C18" s="3" t="s">
        <v>56</v>
      </c>
    </row>
    <row r="19" spans="1:3" ht="26.25" thickBot="1" x14ac:dyDescent="0.3">
      <c r="A19" s="2"/>
      <c r="B19" s="2" t="s">
        <v>37</v>
      </c>
      <c r="C19" s="3" t="s">
        <v>57</v>
      </c>
    </row>
    <row r="20" spans="1:3" ht="51.75" thickBot="1" x14ac:dyDescent="0.3">
      <c r="A20" s="2"/>
      <c r="B20" s="2" t="s">
        <v>0</v>
      </c>
      <c r="C20" s="3" t="s">
        <v>58</v>
      </c>
    </row>
    <row r="21" spans="1:3" ht="26.25" thickBot="1" x14ac:dyDescent="0.3">
      <c r="A21" s="2"/>
      <c r="B21" s="2" t="s">
        <v>1</v>
      </c>
      <c r="C21" s="3" t="s">
        <v>59</v>
      </c>
    </row>
    <row r="22" spans="1:3" ht="39" thickBot="1" x14ac:dyDescent="0.3">
      <c r="A22" s="2"/>
      <c r="B22" s="2" t="s">
        <v>2</v>
      </c>
      <c r="C22" s="3" t="s">
        <v>60</v>
      </c>
    </row>
    <row r="23" spans="1:3" ht="64.5" thickBot="1" x14ac:dyDescent="0.3">
      <c r="A23" s="2"/>
      <c r="B23" s="2" t="s">
        <v>3</v>
      </c>
      <c r="C23" s="3" t="s">
        <v>61</v>
      </c>
    </row>
    <row r="24" spans="1:3" ht="26.25" thickBot="1" x14ac:dyDescent="0.3">
      <c r="A24" s="2"/>
      <c r="B24" s="2" t="s">
        <v>4</v>
      </c>
      <c r="C24" s="3" t="s">
        <v>62</v>
      </c>
    </row>
    <row r="25" spans="1:3" ht="32.25" thickBot="1" x14ac:dyDescent="0.3">
      <c r="A25" s="2"/>
      <c r="B25" s="10" t="s">
        <v>10</v>
      </c>
      <c r="C25" s="3" t="s">
        <v>63</v>
      </c>
    </row>
    <row r="26" spans="1:3" ht="51.75" thickBot="1" x14ac:dyDescent="0.3">
      <c r="A26" s="2"/>
      <c r="B26" s="10" t="s">
        <v>8</v>
      </c>
      <c r="C26" s="3" t="s">
        <v>64</v>
      </c>
    </row>
    <row r="27" spans="1:3" ht="39" thickBot="1" x14ac:dyDescent="0.3">
      <c r="A27" s="2"/>
      <c r="B27" s="10" t="s">
        <v>9</v>
      </c>
      <c r="C27" s="3" t="s">
        <v>65</v>
      </c>
    </row>
    <row r="28" spans="1:3" ht="26.25" thickBot="1" x14ac:dyDescent="0.3">
      <c r="A28" s="2"/>
      <c r="B28" s="10" t="s">
        <v>7</v>
      </c>
      <c r="C28" s="3" t="s">
        <v>66</v>
      </c>
    </row>
    <row r="29" spans="1:3" ht="64.5" thickBot="1" x14ac:dyDescent="0.3">
      <c r="A29" s="2"/>
      <c r="B29" s="10" t="s">
        <v>7</v>
      </c>
      <c r="C29" s="3" t="s">
        <v>67</v>
      </c>
    </row>
    <row r="30" spans="1:3" ht="64.5" thickBot="1" x14ac:dyDescent="0.3">
      <c r="A30" s="2"/>
      <c r="B30" s="10" t="s">
        <v>13</v>
      </c>
      <c r="C30" s="3" t="s">
        <v>68</v>
      </c>
    </row>
    <row r="31" spans="1:3" ht="39" thickBot="1" x14ac:dyDescent="0.3">
      <c r="A31" s="2"/>
      <c r="B31" s="10" t="s">
        <v>14</v>
      </c>
      <c r="C31" s="3" t="s">
        <v>69</v>
      </c>
    </row>
    <row r="32" spans="1:3" ht="15.75" thickBot="1" x14ac:dyDescent="0.3">
      <c r="A32" s="2"/>
      <c r="B32" s="2"/>
      <c r="C32" s="3" t="s">
        <v>70</v>
      </c>
    </row>
    <row r="33" spans="1:3" ht="51.75" thickBot="1" x14ac:dyDescent="0.3">
      <c r="A33" s="2"/>
      <c r="B33" s="2"/>
      <c r="C33" s="3" t="s">
        <v>71</v>
      </c>
    </row>
    <row r="34" spans="1:3" ht="26.25" thickBot="1" x14ac:dyDescent="0.3">
      <c r="A34" s="2"/>
      <c r="B34" s="2"/>
      <c r="C34" s="3" t="s">
        <v>72</v>
      </c>
    </row>
    <row r="35" spans="1:3" ht="51.75" thickBot="1" x14ac:dyDescent="0.3">
      <c r="A35" s="2"/>
      <c r="B35" s="2"/>
      <c r="C35" s="3" t="s">
        <v>73</v>
      </c>
    </row>
    <row r="36" spans="1:3" ht="39" thickBot="1" x14ac:dyDescent="0.3">
      <c r="A36" s="2"/>
      <c r="B36" s="2"/>
      <c r="C36" s="3" t="s">
        <v>74</v>
      </c>
    </row>
    <row r="37" spans="1:3" ht="51.75" thickBot="1" x14ac:dyDescent="0.3">
      <c r="A37" s="2"/>
      <c r="B37" s="2"/>
      <c r="C37" s="3" t="s">
        <v>75</v>
      </c>
    </row>
    <row r="38" spans="1:3" ht="26.25" thickBot="1" x14ac:dyDescent="0.3">
      <c r="A38" s="2"/>
      <c r="B38" s="2"/>
      <c r="C38" s="3" t="s">
        <v>76</v>
      </c>
    </row>
    <row r="39" spans="1:3" ht="39" thickBot="1" x14ac:dyDescent="0.3">
      <c r="A39" s="2"/>
      <c r="B39" s="2"/>
      <c r="C39" s="3" t="s">
        <v>77</v>
      </c>
    </row>
    <row r="40" spans="1:3" ht="64.5" thickBot="1" x14ac:dyDescent="0.3">
      <c r="A40" s="2"/>
      <c r="B40" s="2"/>
      <c r="C40" s="3" t="s">
        <v>78</v>
      </c>
    </row>
    <row r="41" spans="1:3" ht="15.75" thickBot="1" x14ac:dyDescent="0.3">
      <c r="A41" s="2"/>
      <c r="B41" s="2"/>
      <c r="C41" s="3" t="s">
        <v>79</v>
      </c>
    </row>
    <row r="42" spans="1:3" ht="39" thickBot="1" x14ac:dyDescent="0.3">
      <c r="A42" s="2"/>
      <c r="B42" s="2"/>
      <c r="C42" s="3" t="s">
        <v>80</v>
      </c>
    </row>
    <row r="43" spans="1:3" ht="77.25" thickBot="1" x14ac:dyDescent="0.3">
      <c r="A43" s="2"/>
      <c r="B43" s="2"/>
      <c r="C43" s="3" t="s">
        <v>81</v>
      </c>
    </row>
    <row r="44" spans="1:3" ht="64.5" thickBot="1" x14ac:dyDescent="0.3">
      <c r="A44" s="2"/>
      <c r="B44" s="2"/>
      <c r="C44" s="3" t="s">
        <v>82</v>
      </c>
    </row>
    <row r="45" spans="1:3" ht="64.5" thickBot="1" x14ac:dyDescent="0.3">
      <c r="A45" s="2"/>
      <c r="B45" s="2"/>
      <c r="C45" s="3" t="s">
        <v>83</v>
      </c>
    </row>
    <row r="46" spans="1:3" ht="39" thickBot="1" x14ac:dyDescent="0.3">
      <c r="A46" s="2"/>
      <c r="B46" s="2"/>
      <c r="C46" s="3" t="s">
        <v>84</v>
      </c>
    </row>
    <row r="47" spans="1:3" ht="51.75" thickBot="1" x14ac:dyDescent="0.3">
      <c r="A47" s="2"/>
      <c r="B47" s="2"/>
      <c r="C47" s="3" t="s">
        <v>85</v>
      </c>
    </row>
    <row r="48" spans="1:3" ht="51.75" thickBot="1" x14ac:dyDescent="0.3">
      <c r="A48" s="2"/>
      <c r="B48" s="2"/>
      <c r="C48" s="3" t="s">
        <v>86</v>
      </c>
    </row>
    <row r="49" spans="1:3" ht="64.5" thickBot="1" x14ac:dyDescent="0.3">
      <c r="A49" s="2"/>
      <c r="B49" s="2"/>
      <c r="C49" s="3" t="s">
        <v>87</v>
      </c>
    </row>
    <row r="50" spans="1:3" ht="26.25" thickBot="1" x14ac:dyDescent="0.3">
      <c r="A50" s="2"/>
      <c r="B50" s="2"/>
      <c r="C50" s="3" t="s">
        <v>88</v>
      </c>
    </row>
    <row r="51" spans="1:3" ht="51.75" thickBot="1" x14ac:dyDescent="0.3">
      <c r="A51" s="2"/>
      <c r="B51" s="2"/>
      <c r="C51" s="3" t="s">
        <v>89</v>
      </c>
    </row>
    <row r="52" spans="1:3" ht="39" thickBot="1" x14ac:dyDescent="0.3">
      <c r="A52" s="2"/>
      <c r="B52" s="2"/>
      <c r="C52" s="3" t="s">
        <v>90</v>
      </c>
    </row>
    <row r="53" spans="1:3" ht="39" thickBot="1" x14ac:dyDescent="0.3">
      <c r="A53" s="2"/>
      <c r="B53" s="2"/>
      <c r="C53" s="3" t="s">
        <v>91</v>
      </c>
    </row>
    <row r="54" spans="1:3" ht="39" thickBot="1" x14ac:dyDescent="0.3">
      <c r="A54" s="2"/>
      <c r="B54" s="2"/>
      <c r="C54" s="3" t="s">
        <v>92</v>
      </c>
    </row>
    <row r="55" spans="1:3" ht="51.75" thickBot="1" x14ac:dyDescent="0.3">
      <c r="A55" s="2"/>
      <c r="B55" s="2"/>
      <c r="C55" s="3" t="s">
        <v>93</v>
      </c>
    </row>
    <row r="56" spans="1:3" ht="39" thickBot="1" x14ac:dyDescent="0.3">
      <c r="A56" s="2"/>
      <c r="B56" s="2"/>
      <c r="C56" s="3" t="s">
        <v>94</v>
      </c>
    </row>
    <row r="57" spans="1:3" ht="26.25" thickBot="1" x14ac:dyDescent="0.3">
      <c r="A57" s="2"/>
      <c r="B57" s="2"/>
      <c r="C57" s="3" t="s">
        <v>95</v>
      </c>
    </row>
    <row r="58" spans="1:3" ht="15.75" thickBot="1" x14ac:dyDescent="0.3">
      <c r="A58" s="2"/>
      <c r="B58" s="2"/>
      <c r="C58" s="3" t="s">
        <v>96</v>
      </c>
    </row>
    <row r="59" spans="1:3" ht="39" thickBot="1" x14ac:dyDescent="0.3">
      <c r="A59" s="2"/>
      <c r="B59" s="2"/>
      <c r="C59" s="3" t="s">
        <v>97</v>
      </c>
    </row>
    <row r="60" spans="1:3" ht="39" thickBot="1" x14ac:dyDescent="0.3">
      <c r="A60" s="2"/>
      <c r="B60" s="2"/>
      <c r="C60" s="3" t="s">
        <v>98</v>
      </c>
    </row>
    <row r="61" spans="1:3" ht="26.25" thickBot="1" x14ac:dyDescent="0.3">
      <c r="A61" s="2"/>
      <c r="B61" s="2"/>
      <c r="C61" s="3" t="s">
        <v>99</v>
      </c>
    </row>
    <row r="62" spans="1:3" ht="26.25" thickBot="1" x14ac:dyDescent="0.3">
      <c r="A62" s="2"/>
      <c r="B62" s="2"/>
      <c r="C62" s="3" t="s">
        <v>100</v>
      </c>
    </row>
    <row r="63" spans="1:3" ht="39" thickBot="1" x14ac:dyDescent="0.3">
      <c r="A63" s="2"/>
      <c r="B63" s="2"/>
      <c r="C63" s="3" t="s">
        <v>101</v>
      </c>
    </row>
    <row r="64" spans="1:3" ht="26.25" thickBot="1" x14ac:dyDescent="0.3">
      <c r="A64" s="2"/>
      <c r="B64" s="2"/>
      <c r="C64" s="3" t="s">
        <v>102</v>
      </c>
    </row>
    <row r="65" spans="1:3" ht="26.25" thickBot="1" x14ac:dyDescent="0.3">
      <c r="A65" s="2"/>
      <c r="B65" s="2"/>
      <c r="C65" s="3" t="s">
        <v>103</v>
      </c>
    </row>
    <row r="66" spans="1:3" ht="26.25" thickBot="1" x14ac:dyDescent="0.3">
      <c r="A66" s="2"/>
      <c r="B66" s="2"/>
      <c r="C66" s="3" t="s">
        <v>104</v>
      </c>
    </row>
    <row r="67" spans="1:3" ht="39" thickBot="1" x14ac:dyDescent="0.3">
      <c r="A67" s="2"/>
      <c r="B67" s="2"/>
      <c r="C67" s="3" t="s">
        <v>105</v>
      </c>
    </row>
    <row r="68" spans="1:3" ht="51.75" thickBot="1" x14ac:dyDescent="0.3">
      <c r="A68" s="2"/>
      <c r="B68" s="2"/>
      <c r="C68" s="3" t="s">
        <v>106</v>
      </c>
    </row>
    <row r="69" spans="1:3" ht="15.75" thickBot="1" x14ac:dyDescent="0.3">
      <c r="A69" s="2"/>
      <c r="B69" s="2"/>
      <c r="C69" s="3" t="s">
        <v>107</v>
      </c>
    </row>
    <row r="70" spans="1:3" ht="15.75" thickBot="1" x14ac:dyDescent="0.3">
      <c r="A70" s="2"/>
      <c r="B70" s="2"/>
      <c r="C70" s="3" t="s">
        <v>108</v>
      </c>
    </row>
    <row r="71" spans="1:3" ht="64.5" thickBot="1" x14ac:dyDescent="0.3">
      <c r="A71" s="2"/>
      <c r="B71" s="2"/>
      <c r="C71" s="3" t="s">
        <v>109</v>
      </c>
    </row>
    <row r="72" spans="1:3" ht="51.75" thickBot="1" x14ac:dyDescent="0.3">
      <c r="A72" s="2"/>
      <c r="B72" s="2"/>
      <c r="C72" s="3" t="s">
        <v>110</v>
      </c>
    </row>
    <row r="73" spans="1:3" ht="51.75" thickBot="1" x14ac:dyDescent="0.3">
      <c r="A73" s="2"/>
      <c r="B73" s="2"/>
      <c r="C73" s="3" t="s">
        <v>111</v>
      </c>
    </row>
    <row r="74" spans="1:3" ht="26.25" thickBot="1" x14ac:dyDescent="0.3">
      <c r="A74" s="2"/>
      <c r="B74" s="2"/>
      <c r="C74" s="3" t="s">
        <v>112</v>
      </c>
    </row>
    <row r="75" spans="1:3" ht="39" thickBot="1" x14ac:dyDescent="0.3">
      <c r="A75" s="2"/>
      <c r="B75" s="2"/>
      <c r="C75" s="3" t="s">
        <v>113</v>
      </c>
    </row>
    <row r="76" spans="1:3" ht="26.25" thickBot="1" x14ac:dyDescent="0.3">
      <c r="A76" s="2"/>
      <c r="B76" s="2"/>
      <c r="C76" s="3" t="s">
        <v>114</v>
      </c>
    </row>
    <row r="77" spans="1:3" ht="39" thickBot="1" x14ac:dyDescent="0.3">
      <c r="A77" s="2"/>
      <c r="B77" s="2"/>
      <c r="C77" s="3" t="s">
        <v>115</v>
      </c>
    </row>
    <row r="78" spans="1:3" ht="39" thickBot="1" x14ac:dyDescent="0.3">
      <c r="A78" s="2"/>
      <c r="B78" s="2"/>
      <c r="C78" s="3" t="s">
        <v>116</v>
      </c>
    </row>
    <row r="79" spans="1:3" ht="39" thickBot="1" x14ac:dyDescent="0.3">
      <c r="A79" s="2"/>
      <c r="B79" s="2"/>
      <c r="C79" s="3" t="s">
        <v>117</v>
      </c>
    </row>
    <row r="80" spans="1:3" ht="39" thickBot="1" x14ac:dyDescent="0.3">
      <c r="A80" s="2"/>
      <c r="B80" s="2"/>
      <c r="C80" s="3" t="s">
        <v>118</v>
      </c>
    </row>
    <row r="81" spans="1:3" ht="51.75" thickBot="1" x14ac:dyDescent="0.3">
      <c r="A81" s="2"/>
      <c r="B81" s="2"/>
      <c r="C81" s="3" t="s">
        <v>119</v>
      </c>
    </row>
    <row r="82" spans="1:3" ht="26.25" thickBot="1" x14ac:dyDescent="0.3">
      <c r="A82" s="2"/>
      <c r="B82" s="2"/>
      <c r="C82" s="3" t="s">
        <v>120</v>
      </c>
    </row>
    <row r="83" spans="1:3" ht="26.25" thickBot="1" x14ac:dyDescent="0.3">
      <c r="A83" s="2"/>
      <c r="B83" s="2"/>
      <c r="C83" s="3" t="s">
        <v>121</v>
      </c>
    </row>
    <row r="84" spans="1:3" ht="26.25" thickBot="1" x14ac:dyDescent="0.3">
      <c r="A84" s="2"/>
      <c r="B84" s="2"/>
      <c r="C84" s="3" t="s">
        <v>122</v>
      </c>
    </row>
    <row r="85" spans="1:3" ht="26.25" thickBot="1" x14ac:dyDescent="0.3">
      <c r="A85" s="2"/>
      <c r="B85" s="2"/>
      <c r="C85" s="3" t="s">
        <v>123</v>
      </c>
    </row>
    <row r="86" spans="1:3" ht="51.75" thickBot="1" x14ac:dyDescent="0.3">
      <c r="A86" s="2"/>
      <c r="B86" s="2"/>
      <c r="C86" s="3" t="s">
        <v>124</v>
      </c>
    </row>
    <row r="87" spans="1:3" ht="26.25" thickBot="1" x14ac:dyDescent="0.3">
      <c r="A87" s="2"/>
      <c r="B87" s="2"/>
      <c r="C87" s="3" t="s">
        <v>125</v>
      </c>
    </row>
    <row r="88" spans="1:3" ht="39" thickBot="1" x14ac:dyDescent="0.3">
      <c r="A88" s="2"/>
      <c r="B88" s="2"/>
      <c r="C88" s="3" t="s">
        <v>126</v>
      </c>
    </row>
    <row r="89" spans="1:3" ht="51.75" thickBot="1" x14ac:dyDescent="0.3">
      <c r="A89" s="2"/>
      <c r="B89" s="2"/>
      <c r="C89" s="3" t="s">
        <v>127</v>
      </c>
    </row>
    <row r="90" spans="1:3" ht="26.25" thickBot="1" x14ac:dyDescent="0.3">
      <c r="A90" s="7"/>
      <c r="B90" s="7"/>
      <c r="C90" s="8" t="s">
        <v>128</v>
      </c>
    </row>
    <row r="91" spans="1:3" ht="15.75" thickTop="1" x14ac:dyDescent="0.25">
      <c r="A91" s="9"/>
      <c r="B91" s="9"/>
      <c r="C91" s="6"/>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5"/>
  <sheetViews>
    <sheetView topLeftCell="A31" zoomScale="60" zoomScaleNormal="60" workbookViewId="0">
      <selection activeCell="F10" sqref="F10"/>
    </sheetView>
  </sheetViews>
  <sheetFormatPr baseColWidth="10" defaultColWidth="28.5703125" defaultRowHeight="16.5" x14ac:dyDescent="0.3"/>
  <cols>
    <col min="1" max="1" width="28.42578125" style="11" customWidth="1"/>
    <col min="2" max="2" width="62.85546875" style="11" customWidth="1"/>
    <col min="3" max="3" width="53.7109375" style="19" customWidth="1"/>
    <col min="4" max="4" width="39.85546875" style="19" customWidth="1"/>
    <col min="5" max="5" width="31.7109375" style="18" customWidth="1"/>
    <col min="6" max="6" width="31.7109375" style="11" customWidth="1"/>
    <col min="7" max="7" width="43.42578125" style="19" customWidth="1"/>
    <col min="8" max="16384" width="28.5703125" style="11"/>
  </cols>
  <sheetData>
    <row r="1" spans="1:7" ht="25.5" customHeight="1" x14ac:dyDescent="0.3">
      <c r="A1" s="153" t="s">
        <v>255</v>
      </c>
      <c r="B1" s="154"/>
      <c r="C1" s="154"/>
      <c r="D1" s="154"/>
      <c r="E1" s="154"/>
      <c r="F1" s="154"/>
      <c r="G1" s="154"/>
    </row>
    <row r="2" spans="1:7" ht="29.25" customHeight="1" thickBot="1" x14ac:dyDescent="0.35">
      <c r="A2" s="155"/>
      <c r="B2" s="156"/>
      <c r="C2" s="156"/>
      <c r="D2" s="156"/>
      <c r="E2" s="156"/>
      <c r="F2" s="156"/>
      <c r="G2" s="156"/>
    </row>
    <row r="3" spans="1:7" s="17" customFormat="1" ht="17.25" thickBot="1" x14ac:dyDescent="0.35">
      <c r="A3" s="12" t="s">
        <v>129</v>
      </c>
      <c r="B3" s="13" t="s">
        <v>5</v>
      </c>
      <c r="C3" s="14" t="s">
        <v>131</v>
      </c>
      <c r="D3" s="14" t="s">
        <v>6</v>
      </c>
      <c r="E3" s="15" t="s">
        <v>132</v>
      </c>
      <c r="F3" s="13" t="s">
        <v>179</v>
      </c>
      <c r="G3" s="16" t="s">
        <v>180</v>
      </c>
    </row>
    <row r="4" spans="1:7" ht="108.75" customHeight="1" x14ac:dyDescent="0.3">
      <c r="A4" s="42" t="s">
        <v>130</v>
      </c>
      <c r="B4" s="105" t="s">
        <v>320</v>
      </c>
      <c r="C4" s="83" t="s">
        <v>275</v>
      </c>
      <c r="D4" s="83" t="s">
        <v>276</v>
      </c>
      <c r="E4" s="43">
        <v>43862</v>
      </c>
      <c r="F4" s="43" t="s">
        <v>264</v>
      </c>
      <c r="G4" s="44" t="s">
        <v>163</v>
      </c>
    </row>
    <row r="5" spans="1:7" ht="54" customHeight="1" x14ac:dyDescent="0.3">
      <c r="A5" s="165" t="s">
        <v>265</v>
      </c>
      <c r="B5" s="104" t="s">
        <v>319</v>
      </c>
      <c r="C5" s="84" t="s">
        <v>266</v>
      </c>
      <c r="D5" s="84" t="s">
        <v>329</v>
      </c>
      <c r="E5" s="45">
        <v>43845</v>
      </c>
      <c r="F5" s="45">
        <v>43861</v>
      </c>
      <c r="G5" s="46" t="s">
        <v>163</v>
      </c>
    </row>
    <row r="6" spans="1:7" ht="45" customHeight="1" x14ac:dyDescent="0.3">
      <c r="A6" s="166"/>
      <c r="B6" s="73" t="s">
        <v>256</v>
      </c>
      <c r="C6" s="84" t="s">
        <v>200</v>
      </c>
      <c r="D6" s="86" t="s">
        <v>277</v>
      </c>
      <c r="E6" s="45">
        <v>43845</v>
      </c>
      <c r="F6" s="45">
        <v>43861</v>
      </c>
      <c r="G6" s="46" t="s">
        <v>227</v>
      </c>
    </row>
    <row r="7" spans="1:7" ht="74.25" customHeight="1" x14ac:dyDescent="0.3">
      <c r="A7" s="167"/>
      <c r="B7" s="47" t="s">
        <v>135</v>
      </c>
      <c r="C7" s="84" t="s">
        <v>136</v>
      </c>
      <c r="D7" s="84" t="s">
        <v>278</v>
      </c>
      <c r="E7" s="45">
        <v>43845</v>
      </c>
      <c r="F7" s="45">
        <v>43861</v>
      </c>
      <c r="G7" s="46" t="s">
        <v>164</v>
      </c>
    </row>
    <row r="8" spans="1:7" ht="72" customHeight="1" x14ac:dyDescent="0.3">
      <c r="A8" s="74" t="s">
        <v>133</v>
      </c>
      <c r="B8" s="104" t="s">
        <v>321</v>
      </c>
      <c r="C8" s="84" t="s">
        <v>279</v>
      </c>
      <c r="D8" s="84" t="s">
        <v>330</v>
      </c>
      <c r="E8" s="45">
        <v>43845</v>
      </c>
      <c r="F8" s="45">
        <v>43861</v>
      </c>
      <c r="G8" s="46" t="s">
        <v>233</v>
      </c>
    </row>
    <row r="9" spans="1:7" ht="66" x14ac:dyDescent="0.3">
      <c r="A9" s="74" t="s">
        <v>134</v>
      </c>
      <c r="B9" s="73" t="s">
        <v>267</v>
      </c>
      <c r="C9" s="84" t="s">
        <v>281</v>
      </c>
      <c r="D9" s="84" t="s">
        <v>280</v>
      </c>
      <c r="E9" s="45">
        <v>43845</v>
      </c>
      <c r="F9" s="45">
        <v>44165</v>
      </c>
      <c r="G9" s="46" t="s">
        <v>268</v>
      </c>
    </row>
    <row r="10" spans="1:7" ht="49.5" x14ac:dyDescent="0.3">
      <c r="A10" s="165" t="s">
        <v>20</v>
      </c>
      <c r="B10" s="73" t="s">
        <v>269</v>
      </c>
      <c r="C10" s="84" t="s">
        <v>283</v>
      </c>
      <c r="D10" s="84" t="s">
        <v>282</v>
      </c>
      <c r="E10" s="45">
        <v>43862</v>
      </c>
      <c r="F10" s="45">
        <v>44196</v>
      </c>
      <c r="G10" s="46" t="s">
        <v>257</v>
      </c>
    </row>
    <row r="11" spans="1:7" ht="66" x14ac:dyDescent="0.3">
      <c r="A11" s="174"/>
      <c r="B11" s="80" t="s">
        <v>285</v>
      </c>
      <c r="C11" s="87" t="s">
        <v>286</v>
      </c>
      <c r="D11" s="87" t="s">
        <v>284</v>
      </c>
      <c r="E11" s="81">
        <v>43862</v>
      </c>
      <c r="F11" s="81">
        <v>44196</v>
      </c>
      <c r="G11" s="82" t="s">
        <v>260</v>
      </c>
    </row>
    <row r="12" spans="1:7" ht="18" customHeight="1" x14ac:dyDescent="0.3">
      <c r="A12" s="177" t="s">
        <v>137</v>
      </c>
      <c r="B12" s="178"/>
      <c r="C12" s="178"/>
      <c r="D12" s="178"/>
      <c r="E12" s="178"/>
      <c r="F12" s="178"/>
      <c r="G12" s="178"/>
    </row>
    <row r="13" spans="1:7" ht="76.5" customHeight="1" x14ac:dyDescent="0.3">
      <c r="A13" s="163" t="s">
        <v>143</v>
      </c>
      <c r="B13" s="73" t="s">
        <v>226</v>
      </c>
      <c r="C13" s="88" t="s">
        <v>287</v>
      </c>
      <c r="D13" s="88" t="s">
        <v>331</v>
      </c>
      <c r="E13" s="48">
        <v>43862</v>
      </c>
      <c r="F13" s="45">
        <v>44165</v>
      </c>
      <c r="G13" s="79" t="s">
        <v>270</v>
      </c>
    </row>
    <row r="14" spans="1:7" ht="72.75" customHeight="1" x14ac:dyDescent="0.3">
      <c r="A14" s="168"/>
      <c r="B14" s="73" t="s">
        <v>289</v>
      </c>
      <c r="C14" s="84" t="s">
        <v>148</v>
      </c>
      <c r="D14" s="84" t="s">
        <v>288</v>
      </c>
      <c r="E14" s="48">
        <v>43862</v>
      </c>
      <c r="F14" s="45">
        <v>44165</v>
      </c>
      <c r="G14" s="79" t="s">
        <v>161</v>
      </c>
    </row>
    <row r="15" spans="1:7" ht="72.75" customHeight="1" x14ac:dyDescent="0.3">
      <c r="A15" s="164"/>
      <c r="B15" s="73" t="s">
        <v>290</v>
      </c>
      <c r="C15" s="84" t="s">
        <v>291</v>
      </c>
      <c r="D15" s="84" t="s">
        <v>292</v>
      </c>
      <c r="E15" s="48">
        <v>43862</v>
      </c>
      <c r="F15" s="45">
        <v>44165</v>
      </c>
      <c r="G15" s="79" t="s">
        <v>162</v>
      </c>
    </row>
    <row r="16" spans="1:7" ht="49.5" x14ac:dyDescent="0.3">
      <c r="A16" s="70" t="s">
        <v>144</v>
      </c>
      <c r="B16" s="73" t="s">
        <v>177</v>
      </c>
      <c r="C16" s="84" t="s">
        <v>228</v>
      </c>
      <c r="D16" s="84" t="s">
        <v>293</v>
      </c>
      <c r="E16" s="48">
        <v>43862</v>
      </c>
      <c r="F16" s="45">
        <v>44165</v>
      </c>
      <c r="G16" s="79" t="s">
        <v>161</v>
      </c>
    </row>
    <row r="17" spans="1:7" ht="77.25" customHeight="1" x14ac:dyDescent="0.3">
      <c r="A17" s="163" t="s">
        <v>145</v>
      </c>
      <c r="B17" s="73" t="s">
        <v>271</v>
      </c>
      <c r="C17" s="85" t="s">
        <v>234</v>
      </c>
      <c r="D17" s="86" t="s">
        <v>294</v>
      </c>
      <c r="E17" s="48">
        <v>43862</v>
      </c>
      <c r="F17" s="45">
        <v>44165</v>
      </c>
      <c r="G17" s="98" t="s">
        <v>161</v>
      </c>
    </row>
    <row r="18" spans="1:7" ht="80.25" customHeight="1" x14ac:dyDescent="0.3">
      <c r="A18" s="168"/>
      <c r="B18" s="73" t="s">
        <v>272</v>
      </c>
      <c r="C18" s="85" t="s">
        <v>235</v>
      </c>
      <c r="D18" s="86" t="s">
        <v>295</v>
      </c>
      <c r="E18" s="48">
        <v>43862</v>
      </c>
      <c r="F18" s="45">
        <v>44165</v>
      </c>
      <c r="G18" s="99"/>
    </row>
    <row r="19" spans="1:7" ht="49.5" x14ac:dyDescent="0.3">
      <c r="A19" s="164"/>
      <c r="B19" s="73" t="s">
        <v>302</v>
      </c>
      <c r="C19" s="84" t="s">
        <v>296</v>
      </c>
      <c r="D19" s="84" t="s">
        <v>303</v>
      </c>
      <c r="E19" s="48">
        <v>43862</v>
      </c>
      <c r="F19" s="45">
        <v>44165</v>
      </c>
      <c r="G19" s="79" t="s">
        <v>160</v>
      </c>
    </row>
    <row r="20" spans="1:7" ht="48" customHeight="1" x14ac:dyDescent="0.3">
      <c r="A20" s="163" t="s">
        <v>178</v>
      </c>
      <c r="B20" s="73" t="s">
        <v>146</v>
      </c>
      <c r="C20" s="84" t="s">
        <v>244</v>
      </c>
      <c r="D20" s="84" t="s">
        <v>300</v>
      </c>
      <c r="E20" s="48">
        <v>43862</v>
      </c>
      <c r="F20" s="45">
        <v>44134</v>
      </c>
      <c r="G20" s="79" t="s">
        <v>165</v>
      </c>
    </row>
    <row r="21" spans="1:7" ht="105" customHeight="1" x14ac:dyDescent="0.3">
      <c r="A21" s="164"/>
      <c r="B21" s="73" t="s">
        <v>147</v>
      </c>
      <c r="C21" s="84" t="s">
        <v>304</v>
      </c>
      <c r="D21" s="84" t="s">
        <v>332</v>
      </c>
      <c r="E21" s="48">
        <v>43862</v>
      </c>
      <c r="F21" s="45">
        <v>44165</v>
      </c>
      <c r="G21" s="79" t="s">
        <v>162</v>
      </c>
    </row>
    <row r="22" spans="1:7" ht="18" customHeight="1" x14ac:dyDescent="0.3">
      <c r="A22" s="169" t="s">
        <v>138</v>
      </c>
      <c r="B22" s="170"/>
      <c r="C22" s="170"/>
      <c r="D22" s="170"/>
      <c r="E22" s="170"/>
      <c r="F22" s="170"/>
      <c r="G22" s="170"/>
    </row>
    <row r="23" spans="1:7" ht="108.75" customHeight="1" x14ac:dyDescent="0.3">
      <c r="A23" s="163" t="s">
        <v>201</v>
      </c>
      <c r="B23" s="73" t="s">
        <v>152</v>
      </c>
      <c r="C23" s="84" t="s">
        <v>305</v>
      </c>
      <c r="D23" s="84" t="s">
        <v>298</v>
      </c>
      <c r="E23" s="48">
        <v>43862</v>
      </c>
      <c r="F23" s="48">
        <v>44134</v>
      </c>
      <c r="G23" s="79" t="s">
        <v>186</v>
      </c>
    </row>
    <row r="24" spans="1:7" ht="138.75" customHeight="1" x14ac:dyDescent="0.3">
      <c r="A24" s="164"/>
      <c r="B24" s="46" t="s">
        <v>153</v>
      </c>
      <c r="C24" s="102" t="s">
        <v>306</v>
      </c>
      <c r="D24" s="102" t="s">
        <v>297</v>
      </c>
      <c r="E24" s="48">
        <v>43862</v>
      </c>
      <c r="F24" s="45">
        <v>44165</v>
      </c>
      <c r="G24" s="79" t="s">
        <v>307</v>
      </c>
    </row>
    <row r="25" spans="1:7" ht="89.25" customHeight="1" x14ac:dyDescent="0.3">
      <c r="A25" s="163" t="s">
        <v>149</v>
      </c>
      <c r="B25" s="73" t="s">
        <v>156</v>
      </c>
      <c r="C25" s="84" t="s">
        <v>299</v>
      </c>
      <c r="D25" s="102" t="s">
        <v>333</v>
      </c>
      <c r="E25" s="48">
        <v>43862</v>
      </c>
      <c r="F25" s="45">
        <v>44165</v>
      </c>
      <c r="G25" s="79" t="s">
        <v>187</v>
      </c>
    </row>
    <row r="26" spans="1:7" ht="72" customHeight="1" x14ac:dyDescent="0.3">
      <c r="A26" s="168"/>
      <c r="B26" s="73" t="s">
        <v>154</v>
      </c>
      <c r="C26" s="84" t="s">
        <v>225</v>
      </c>
      <c r="D26" s="102" t="s">
        <v>334</v>
      </c>
      <c r="E26" s="48">
        <v>43862</v>
      </c>
      <c r="F26" s="45">
        <v>43920</v>
      </c>
      <c r="G26" s="79" t="s">
        <v>186</v>
      </c>
    </row>
    <row r="27" spans="1:7" ht="130.5" customHeight="1" x14ac:dyDescent="0.3">
      <c r="A27" s="164"/>
      <c r="B27" s="73" t="s">
        <v>155</v>
      </c>
      <c r="C27" s="84" t="s">
        <v>308</v>
      </c>
      <c r="D27" s="84" t="s">
        <v>335</v>
      </c>
      <c r="E27" s="48">
        <v>43862</v>
      </c>
      <c r="F27" s="45">
        <v>44165</v>
      </c>
      <c r="G27" s="79" t="s">
        <v>186</v>
      </c>
    </row>
    <row r="28" spans="1:7" ht="114.75" customHeight="1" x14ac:dyDescent="0.3">
      <c r="A28" s="163" t="s">
        <v>150</v>
      </c>
      <c r="B28" s="73" t="s">
        <v>157</v>
      </c>
      <c r="C28" s="85" t="s">
        <v>301</v>
      </c>
      <c r="D28" s="84" t="s">
        <v>336</v>
      </c>
      <c r="E28" s="48">
        <v>43862</v>
      </c>
      <c r="F28" s="45">
        <v>44196</v>
      </c>
      <c r="G28" s="79" t="s">
        <v>188</v>
      </c>
    </row>
    <row r="29" spans="1:7" ht="102" customHeight="1" x14ac:dyDescent="0.3">
      <c r="A29" s="164"/>
      <c r="B29" s="73" t="s">
        <v>158</v>
      </c>
      <c r="C29" s="84" t="s">
        <v>236</v>
      </c>
      <c r="D29" s="103" t="s">
        <v>309</v>
      </c>
      <c r="E29" s="48">
        <v>43862</v>
      </c>
      <c r="F29" s="45">
        <v>44196</v>
      </c>
      <c r="G29" s="79" t="s">
        <v>187</v>
      </c>
    </row>
    <row r="30" spans="1:7" ht="164.25" customHeight="1" x14ac:dyDescent="0.3">
      <c r="A30" s="70" t="s">
        <v>151</v>
      </c>
      <c r="B30" s="73" t="s">
        <v>310</v>
      </c>
      <c r="C30" s="84" t="s">
        <v>273</v>
      </c>
      <c r="D30" s="103" t="s">
        <v>311</v>
      </c>
      <c r="E30" s="48">
        <v>43862</v>
      </c>
      <c r="F30" s="45">
        <v>44165</v>
      </c>
      <c r="G30" s="79" t="s">
        <v>189</v>
      </c>
    </row>
    <row r="31" spans="1:7" ht="31.5" customHeight="1" x14ac:dyDescent="0.3">
      <c r="A31" s="169" t="s">
        <v>139</v>
      </c>
      <c r="B31" s="170"/>
      <c r="C31" s="170"/>
      <c r="D31" s="170"/>
      <c r="E31" s="170"/>
      <c r="F31" s="170"/>
      <c r="G31" s="170"/>
    </row>
    <row r="32" spans="1:7" s="18" customFormat="1" ht="83.25" customHeight="1" x14ac:dyDescent="0.3">
      <c r="A32" s="72" t="s">
        <v>215</v>
      </c>
      <c r="B32" s="71" t="s">
        <v>313</v>
      </c>
      <c r="C32" s="90" t="s">
        <v>314</v>
      </c>
      <c r="D32" s="90" t="s">
        <v>312</v>
      </c>
      <c r="E32" s="48">
        <v>43862</v>
      </c>
      <c r="F32" s="49">
        <v>44165</v>
      </c>
      <c r="G32" s="50" t="s">
        <v>190</v>
      </c>
    </row>
    <row r="33" spans="1:7" ht="65.25" customHeight="1" x14ac:dyDescent="0.3">
      <c r="A33" s="160" t="s">
        <v>216</v>
      </c>
      <c r="B33" s="71" t="s">
        <v>203</v>
      </c>
      <c r="C33" s="90" t="s">
        <v>315</v>
      </c>
      <c r="D33" s="90" t="s">
        <v>327</v>
      </c>
      <c r="E33" s="48">
        <v>43862</v>
      </c>
      <c r="F33" s="49">
        <v>44165</v>
      </c>
      <c r="G33" s="51" t="s">
        <v>253</v>
      </c>
    </row>
    <row r="34" spans="1:7" ht="68.25" customHeight="1" x14ac:dyDescent="0.3">
      <c r="A34" s="162"/>
      <c r="B34" s="78" t="s">
        <v>211</v>
      </c>
      <c r="C34" s="90" t="s">
        <v>237</v>
      </c>
      <c r="D34" s="91" t="s">
        <v>340</v>
      </c>
      <c r="E34" s="48">
        <v>43862</v>
      </c>
      <c r="F34" s="48">
        <v>44196</v>
      </c>
      <c r="G34" s="51" t="s">
        <v>254</v>
      </c>
    </row>
    <row r="35" spans="1:7" ht="57" customHeight="1" x14ac:dyDescent="0.3">
      <c r="A35" s="160" t="s">
        <v>217</v>
      </c>
      <c r="B35" s="78" t="s">
        <v>238</v>
      </c>
      <c r="C35" s="88" t="s">
        <v>341</v>
      </c>
      <c r="D35" s="88" t="s">
        <v>337</v>
      </c>
      <c r="E35" s="48">
        <v>43862</v>
      </c>
      <c r="F35" s="48">
        <v>44196</v>
      </c>
      <c r="G35" s="51" t="s">
        <v>167</v>
      </c>
    </row>
    <row r="36" spans="1:7" ht="57" customHeight="1" x14ac:dyDescent="0.3">
      <c r="A36" s="162"/>
      <c r="B36" s="78" t="s">
        <v>205</v>
      </c>
      <c r="C36" s="90" t="s">
        <v>326</v>
      </c>
      <c r="D36" s="91" t="s">
        <v>342</v>
      </c>
      <c r="E36" s="48">
        <v>43862</v>
      </c>
      <c r="F36" s="48">
        <v>44196</v>
      </c>
      <c r="G36" s="51" t="s">
        <v>167</v>
      </c>
    </row>
    <row r="37" spans="1:7" ht="57" customHeight="1" x14ac:dyDescent="0.3">
      <c r="A37" s="160" t="s">
        <v>218</v>
      </c>
      <c r="B37" s="78" t="s">
        <v>181</v>
      </c>
      <c r="C37" s="88" t="s">
        <v>239</v>
      </c>
      <c r="D37" s="88" t="s">
        <v>339</v>
      </c>
      <c r="E37" s="48">
        <v>43862</v>
      </c>
      <c r="F37" s="49">
        <v>44196</v>
      </c>
      <c r="G37" s="51" t="s">
        <v>182</v>
      </c>
    </row>
    <row r="38" spans="1:7" ht="57" customHeight="1" x14ac:dyDescent="0.3">
      <c r="A38" s="161"/>
      <c r="B38" s="71" t="s">
        <v>204</v>
      </c>
      <c r="C38" s="90" t="s">
        <v>240</v>
      </c>
      <c r="D38" s="90" t="s">
        <v>240</v>
      </c>
      <c r="E38" s="52">
        <v>43862</v>
      </c>
      <c r="F38" s="53">
        <v>44196</v>
      </c>
      <c r="G38" s="50" t="s">
        <v>168</v>
      </c>
    </row>
    <row r="39" spans="1:7" ht="57" customHeight="1" x14ac:dyDescent="0.3">
      <c r="A39" s="162"/>
      <c r="B39" s="71" t="s">
        <v>183</v>
      </c>
      <c r="C39" s="90" t="s">
        <v>241</v>
      </c>
      <c r="D39" s="90" t="s">
        <v>343</v>
      </c>
      <c r="E39" s="52">
        <v>43862</v>
      </c>
      <c r="F39" s="53">
        <v>44196</v>
      </c>
      <c r="G39" s="50" t="s">
        <v>176</v>
      </c>
    </row>
    <row r="40" spans="1:7" ht="74.25" customHeight="1" x14ac:dyDescent="0.3">
      <c r="A40" s="41" t="s">
        <v>219</v>
      </c>
      <c r="B40" s="76" t="s">
        <v>245</v>
      </c>
      <c r="C40" s="62" t="s">
        <v>246</v>
      </c>
      <c r="D40" s="62" t="s">
        <v>344</v>
      </c>
      <c r="E40" s="48">
        <v>43862</v>
      </c>
      <c r="F40" s="48">
        <v>44196</v>
      </c>
      <c r="G40" s="78" t="s">
        <v>243</v>
      </c>
    </row>
    <row r="41" spans="1:7" ht="18" customHeight="1" x14ac:dyDescent="0.3">
      <c r="A41" s="169" t="s">
        <v>140</v>
      </c>
      <c r="B41" s="170"/>
      <c r="C41" s="170"/>
      <c r="D41" s="170"/>
      <c r="E41" s="170"/>
      <c r="F41" s="170"/>
      <c r="G41" s="170"/>
    </row>
    <row r="42" spans="1:7" ht="132.75" customHeight="1" x14ac:dyDescent="0.3">
      <c r="A42" s="165" t="s">
        <v>159</v>
      </c>
      <c r="B42" s="77" t="s">
        <v>206</v>
      </c>
      <c r="C42" s="62" t="s">
        <v>322</v>
      </c>
      <c r="D42" s="89" t="s">
        <v>345</v>
      </c>
      <c r="E42" s="48">
        <v>43862</v>
      </c>
      <c r="F42" s="49">
        <v>44196</v>
      </c>
      <c r="G42" s="78" t="s">
        <v>166</v>
      </c>
    </row>
    <row r="43" spans="1:7" ht="69" customHeight="1" x14ac:dyDescent="0.3">
      <c r="A43" s="166"/>
      <c r="B43" s="54" t="s">
        <v>323</v>
      </c>
      <c r="C43" s="62" t="s">
        <v>171</v>
      </c>
      <c r="D43" s="92" t="s">
        <v>346</v>
      </c>
      <c r="E43" s="48">
        <v>43862</v>
      </c>
      <c r="F43" s="49">
        <v>44196</v>
      </c>
      <c r="G43" s="78" t="s">
        <v>166</v>
      </c>
    </row>
    <row r="44" spans="1:7" ht="75.75" customHeight="1" x14ac:dyDescent="0.3">
      <c r="A44" s="166"/>
      <c r="B44" s="55" t="s">
        <v>212</v>
      </c>
      <c r="C44" s="62" t="s">
        <v>213</v>
      </c>
      <c r="D44" s="93" t="s">
        <v>347</v>
      </c>
      <c r="E44" s="56">
        <v>43862</v>
      </c>
      <c r="F44" s="49">
        <v>44196</v>
      </c>
      <c r="G44" s="78" t="s">
        <v>247</v>
      </c>
    </row>
    <row r="45" spans="1:7" ht="72.75" customHeight="1" x14ac:dyDescent="0.3">
      <c r="A45" s="167"/>
      <c r="B45" s="57" t="s">
        <v>222</v>
      </c>
      <c r="C45" s="62" t="s">
        <v>214</v>
      </c>
      <c r="D45" s="94" t="s">
        <v>348</v>
      </c>
      <c r="E45" s="56">
        <v>43862</v>
      </c>
      <c r="F45" s="49">
        <v>44196</v>
      </c>
      <c r="G45" s="78" t="s">
        <v>248</v>
      </c>
    </row>
    <row r="46" spans="1:7" ht="50.25" customHeight="1" x14ac:dyDescent="0.3">
      <c r="A46" s="157" t="s">
        <v>141</v>
      </c>
      <c r="B46" s="58" t="s">
        <v>208</v>
      </c>
      <c r="C46" s="62" t="s">
        <v>209</v>
      </c>
      <c r="D46" s="93" t="s">
        <v>328</v>
      </c>
      <c r="E46" s="56">
        <v>43862</v>
      </c>
      <c r="F46" s="49">
        <v>44012</v>
      </c>
      <c r="G46" s="78" t="s">
        <v>249</v>
      </c>
    </row>
    <row r="47" spans="1:7" ht="57" customHeight="1" x14ac:dyDescent="0.3">
      <c r="A47" s="159"/>
      <c r="B47" s="59" t="s">
        <v>174</v>
      </c>
      <c r="C47" s="62" t="s">
        <v>175</v>
      </c>
      <c r="D47" s="93" t="s">
        <v>324</v>
      </c>
      <c r="E47" s="49">
        <v>43862</v>
      </c>
      <c r="F47" s="49">
        <v>44196</v>
      </c>
      <c r="G47" s="78" t="s">
        <v>207</v>
      </c>
    </row>
    <row r="48" spans="1:7" ht="111.75" customHeight="1" x14ac:dyDescent="0.3">
      <c r="A48" s="158"/>
      <c r="B48" s="59" t="s">
        <v>169</v>
      </c>
      <c r="C48" s="62" t="s">
        <v>184</v>
      </c>
      <c r="D48" s="95" t="s">
        <v>325</v>
      </c>
      <c r="E48" s="56">
        <v>43862</v>
      </c>
      <c r="F48" s="49">
        <v>44165</v>
      </c>
      <c r="G48" s="78" t="s">
        <v>170</v>
      </c>
    </row>
    <row r="49" spans="1:7" ht="146.25" customHeight="1" x14ac:dyDescent="0.3">
      <c r="A49" s="157" t="s">
        <v>220</v>
      </c>
      <c r="B49" s="60" t="s">
        <v>224</v>
      </c>
      <c r="C49" s="62" t="s">
        <v>250</v>
      </c>
      <c r="D49" s="62" t="s">
        <v>349</v>
      </c>
      <c r="E49" s="56">
        <v>43862</v>
      </c>
      <c r="F49" s="45">
        <v>44165</v>
      </c>
      <c r="G49" s="75" t="s">
        <v>210</v>
      </c>
    </row>
    <row r="50" spans="1:7" ht="146.25" customHeight="1" x14ac:dyDescent="0.3">
      <c r="A50" s="158"/>
      <c r="B50" s="61" t="s">
        <v>223</v>
      </c>
      <c r="C50" s="62" t="s">
        <v>251</v>
      </c>
      <c r="D50" s="62" t="s">
        <v>350</v>
      </c>
      <c r="E50" s="56">
        <v>43862</v>
      </c>
      <c r="F50" s="45">
        <v>44165</v>
      </c>
      <c r="G50" s="75" t="s">
        <v>210</v>
      </c>
    </row>
    <row r="51" spans="1:7" ht="91.5" customHeight="1" x14ac:dyDescent="0.3">
      <c r="A51" s="40" t="s">
        <v>3</v>
      </c>
      <c r="B51" s="62" t="s">
        <v>242</v>
      </c>
      <c r="C51" s="84" t="s">
        <v>202</v>
      </c>
      <c r="D51" s="84" t="s">
        <v>351</v>
      </c>
      <c r="E51" s="48">
        <v>43862</v>
      </c>
      <c r="F51" s="45">
        <v>44196</v>
      </c>
      <c r="G51" s="63" t="s">
        <v>243</v>
      </c>
    </row>
    <row r="52" spans="1:7" ht="79.5" customHeight="1" x14ac:dyDescent="0.3">
      <c r="A52" s="40" t="s">
        <v>221</v>
      </c>
      <c r="B52" s="64" t="s">
        <v>318</v>
      </c>
      <c r="C52" s="62" t="s">
        <v>185</v>
      </c>
      <c r="D52" s="91" t="s">
        <v>317</v>
      </c>
      <c r="E52" s="56">
        <v>43862</v>
      </c>
      <c r="F52" s="45">
        <v>44104</v>
      </c>
      <c r="G52" s="63" t="s">
        <v>252</v>
      </c>
    </row>
    <row r="53" spans="1:7" ht="32.25" customHeight="1" x14ac:dyDescent="0.3">
      <c r="A53" s="175" t="s">
        <v>142</v>
      </c>
      <c r="B53" s="176"/>
      <c r="C53" s="176"/>
      <c r="D53" s="176"/>
      <c r="E53" s="176"/>
      <c r="F53" s="176"/>
      <c r="G53" s="176"/>
    </row>
    <row r="54" spans="1:7" ht="107.25" customHeight="1" x14ac:dyDescent="0.3">
      <c r="A54" s="171" t="s">
        <v>274</v>
      </c>
      <c r="B54" s="65" t="s">
        <v>229</v>
      </c>
      <c r="C54" s="96" t="s">
        <v>230</v>
      </c>
      <c r="D54" s="96" t="s">
        <v>352</v>
      </c>
      <c r="E54" s="66">
        <v>43862</v>
      </c>
      <c r="F54" s="66">
        <v>44196</v>
      </c>
      <c r="G54" s="67" t="s">
        <v>172</v>
      </c>
    </row>
    <row r="55" spans="1:7" ht="49.5" x14ac:dyDescent="0.3">
      <c r="A55" s="172"/>
      <c r="B55" s="100" t="s">
        <v>231</v>
      </c>
      <c r="C55" s="96" t="s">
        <v>232</v>
      </c>
      <c r="D55" s="96" t="s">
        <v>353</v>
      </c>
      <c r="E55" s="66">
        <v>43862</v>
      </c>
      <c r="F55" s="66">
        <v>44165</v>
      </c>
      <c r="G55" s="67" t="s">
        <v>173</v>
      </c>
    </row>
    <row r="56" spans="1:7" ht="34.5" customHeight="1" x14ac:dyDescent="0.3">
      <c r="A56" s="172"/>
      <c r="B56" s="101"/>
      <c r="C56" s="97" t="s">
        <v>258</v>
      </c>
      <c r="D56" s="97" t="s">
        <v>316</v>
      </c>
      <c r="E56" s="66">
        <v>43862</v>
      </c>
      <c r="F56" s="66">
        <v>44196</v>
      </c>
      <c r="G56" s="68" t="s">
        <v>259</v>
      </c>
    </row>
    <row r="57" spans="1:7" ht="49.5" customHeight="1" x14ac:dyDescent="0.3">
      <c r="A57" s="173"/>
      <c r="B57" s="69" t="s">
        <v>262</v>
      </c>
      <c r="C57" s="97" t="s">
        <v>263</v>
      </c>
      <c r="D57" s="97" t="s">
        <v>338</v>
      </c>
      <c r="E57" s="66">
        <v>43862</v>
      </c>
      <c r="F57" s="66">
        <v>44196</v>
      </c>
      <c r="G57" s="68" t="s">
        <v>261</v>
      </c>
    </row>
    <row r="58" spans="1:7" x14ac:dyDescent="0.3">
      <c r="A58" s="20"/>
      <c r="B58" s="20"/>
      <c r="C58" s="20"/>
      <c r="D58" s="20"/>
      <c r="E58" s="20"/>
      <c r="F58" s="20"/>
      <c r="G58" s="20"/>
    </row>
    <row r="59" spans="1:7" x14ac:dyDescent="0.3">
      <c r="A59" s="20"/>
      <c r="B59" s="20"/>
      <c r="C59" s="20"/>
      <c r="D59" s="20"/>
      <c r="E59" s="20"/>
      <c r="F59" s="20"/>
      <c r="G59" s="20"/>
    </row>
    <row r="60" spans="1:7" x14ac:dyDescent="0.3">
      <c r="A60" s="20"/>
      <c r="B60" s="20"/>
      <c r="C60" s="20"/>
      <c r="D60" s="20"/>
      <c r="E60" s="20"/>
      <c r="F60" s="20"/>
      <c r="G60" s="20"/>
    </row>
    <row r="61" spans="1:7" x14ac:dyDescent="0.3">
      <c r="A61" s="20"/>
      <c r="B61" s="20"/>
      <c r="C61" s="20"/>
      <c r="D61" s="20"/>
      <c r="E61" s="20"/>
      <c r="F61" s="20"/>
      <c r="G61" s="20"/>
    </row>
    <row r="62" spans="1:7" x14ac:dyDescent="0.3">
      <c r="A62" s="20"/>
      <c r="B62" s="20"/>
      <c r="C62" s="20"/>
      <c r="D62" s="20"/>
      <c r="E62" s="20"/>
      <c r="F62" s="20"/>
      <c r="G62" s="20"/>
    </row>
    <row r="63" spans="1:7" x14ac:dyDescent="0.3">
      <c r="A63" s="20"/>
      <c r="B63" s="20"/>
      <c r="C63" s="20"/>
      <c r="D63" s="20"/>
      <c r="E63" s="20"/>
      <c r="F63" s="20"/>
      <c r="G63" s="20"/>
    </row>
    <row r="64" spans="1:7" x14ac:dyDescent="0.3">
      <c r="A64" s="20"/>
      <c r="B64" s="20"/>
      <c r="C64" s="20"/>
      <c r="D64" s="20"/>
      <c r="E64" s="20"/>
      <c r="F64" s="20"/>
      <c r="G64" s="20"/>
    </row>
    <row r="65" spans="1:7" x14ac:dyDescent="0.3">
      <c r="A65" s="20"/>
      <c r="B65" s="20"/>
      <c r="C65" s="20"/>
      <c r="D65" s="20"/>
      <c r="E65" s="20"/>
      <c r="F65" s="20"/>
      <c r="G65" s="20"/>
    </row>
    <row r="66" spans="1:7" x14ac:dyDescent="0.3">
      <c r="A66" s="20"/>
      <c r="B66" s="20"/>
      <c r="C66" s="20"/>
      <c r="D66" s="20"/>
      <c r="E66" s="20"/>
      <c r="F66" s="20"/>
      <c r="G66" s="20"/>
    </row>
    <row r="67" spans="1:7" x14ac:dyDescent="0.3">
      <c r="A67" s="20"/>
      <c r="B67" s="20"/>
      <c r="C67" s="20"/>
      <c r="D67" s="20"/>
      <c r="E67" s="20"/>
      <c r="F67" s="20"/>
      <c r="G67" s="20"/>
    </row>
    <row r="68" spans="1:7" x14ac:dyDescent="0.3">
      <c r="A68" s="20"/>
      <c r="B68" s="20"/>
      <c r="C68" s="20"/>
      <c r="D68" s="20"/>
      <c r="E68" s="20"/>
      <c r="F68" s="20"/>
      <c r="G68" s="20"/>
    </row>
    <row r="69" spans="1:7" x14ac:dyDescent="0.3">
      <c r="A69" s="20"/>
      <c r="B69" s="20"/>
      <c r="C69" s="20"/>
      <c r="D69" s="20"/>
      <c r="E69" s="20"/>
      <c r="F69" s="20"/>
      <c r="G69" s="20"/>
    </row>
    <row r="70" spans="1:7" x14ac:dyDescent="0.3">
      <c r="A70" s="20"/>
      <c r="B70" s="20"/>
      <c r="C70" s="20"/>
      <c r="D70" s="20"/>
      <c r="E70" s="20"/>
      <c r="F70" s="20"/>
      <c r="G70" s="20"/>
    </row>
    <row r="71" spans="1:7" x14ac:dyDescent="0.3">
      <c r="A71" s="20"/>
      <c r="B71" s="20"/>
      <c r="C71" s="20"/>
      <c r="D71" s="20"/>
      <c r="E71" s="20"/>
      <c r="F71" s="20"/>
      <c r="G71" s="20"/>
    </row>
    <row r="72" spans="1:7" x14ac:dyDescent="0.3">
      <c r="A72" s="20"/>
      <c r="B72" s="20"/>
      <c r="C72" s="20"/>
      <c r="D72" s="20"/>
      <c r="E72" s="20"/>
      <c r="F72" s="20"/>
      <c r="G72" s="20"/>
    </row>
    <row r="73" spans="1:7" x14ac:dyDescent="0.3">
      <c r="A73" s="20"/>
      <c r="B73" s="20"/>
      <c r="C73" s="20"/>
      <c r="D73" s="20"/>
      <c r="E73" s="20"/>
      <c r="F73" s="20"/>
      <c r="G73" s="20"/>
    </row>
    <row r="74" spans="1:7" x14ac:dyDescent="0.3">
      <c r="A74" s="20"/>
      <c r="B74" s="20"/>
      <c r="C74" s="20"/>
      <c r="D74" s="20"/>
      <c r="E74" s="20"/>
      <c r="F74" s="20"/>
      <c r="G74" s="20"/>
    </row>
    <row r="75" spans="1:7" x14ac:dyDescent="0.3">
      <c r="A75" s="20"/>
      <c r="B75" s="20"/>
      <c r="C75" s="20"/>
      <c r="D75" s="20"/>
      <c r="E75" s="20"/>
      <c r="F75" s="20"/>
      <c r="G75" s="20"/>
    </row>
  </sheetData>
  <autoFilter ref="A3:G57" xr:uid="{00000000-0009-0000-0000-000001000000}"/>
  <mergeCells count="21">
    <mergeCell ref="A54:A57"/>
    <mergeCell ref="A10:A11"/>
    <mergeCell ref="A5:A7"/>
    <mergeCell ref="A53:G53"/>
    <mergeCell ref="A41:G41"/>
    <mergeCell ref="A12:G12"/>
    <mergeCell ref="A1:G2"/>
    <mergeCell ref="A49:A50"/>
    <mergeCell ref="A46:A48"/>
    <mergeCell ref="A37:A39"/>
    <mergeCell ref="A35:A36"/>
    <mergeCell ref="A28:A29"/>
    <mergeCell ref="A42:A45"/>
    <mergeCell ref="A25:A27"/>
    <mergeCell ref="A33:A34"/>
    <mergeCell ref="A13:A15"/>
    <mergeCell ref="A17:A19"/>
    <mergeCell ref="A20:A21"/>
    <mergeCell ref="A23:A24"/>
    <mergeCell ref="A31:G31"/>
    <mergeCell ref="A22:G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abSelected="1" zoomScale="80" zoomScaleNormal="80" workbookViewId="0">
      <selection activeCell="A59" sqref="A59:I59"/>
    </sheetView>
  </sheetViews>
  <sheetFormatPr baseColWidth="10" defaultRowHeight="16.5" x14ac:dyDescent="0.3"/>
  <cols>
    <col min="1" max="1" width="20" style="197" customWidth="1"/>
    <col min="2" max="2" width="33.140625" customWidth="1"/>
    <col min="3" max="3" width="27" customWidth="1"/>
    <col min="4" max="4" width="22.5703125" customWidth="1"/>
    <col min="5" max="5" width="23.28515625" style="106" customWidth="1"/>
    <col min="6" max="6" width="29.5703125" customWidth="1"/>
    <col min="7" max="7" width="40.28515625" customWidth="1"/>
    <col min="8" max="8" width="17.140625" style="144" customWidth="1"/>
    <col min="9" max="9" width="80.28515625" style="108" customWidth="1"/>
  </cols>
  <sheetData>
    <row r="1" spans="1:9" ht="16.5" customHeight="1" x14ac:dyDescent="0.25">
      <c r="A1" s="200" t="s">
        <v>398</v>
      </c>
      <c r="B1" s="201"/>
      <c r="C1" s="201"/>
      <c r="D1" s="201"/>
      <c r="E1" s="201"/>
      <c r="F1" s="201"/>
      <c r="G1" s="201"/>
      <c r="H1" s="201"/>
      <c r="I1" s="201"/>
    </row>
    <row r="2" spans="1:9" ht="30" customHeight="1" x14ac:dyDescent="0.25">
      <c r="A2" s="202"/>
      <c r="B2" s="203"/>
      <c r="C2" s="203"/>
      <c r="D2" s="203"/>
      <c r="E2" s="203"/>
      <c r="F2" s="203"/>
      <c r="G2" s="203"/>
      <c r="H2" s="203"/>
      <c r="I2" s="203"/>
    </row>
    <row r="3" spans="1:9" s="185" customFormat="1" ht="18" customHeight="1" x14ac:dyDescent="0.25">
      <c r="A3" s="182" t="s">
        <v>400</v>
      </c>
      <c r="B3" s="183"/>
      <c r="C3" s="183"/>
      <c r="D3" s="183"/>
      <c r="E3" s="183"/>
      <c r="F3" s="183"/>
      <c r="G3" s="183"/>
      <c r="H3" s="183"/>
      <c r="I3" s="184"/>
    </row>
    <row r="4" spans="1:9" ht="30" x14ac:dyDescent="0.25">
      <c r="A4" s="110" t="s">
        <v>129</v>
      </c>
      <c r="B4" s="110" t="s">
        <v>5</v>
      </c>
      <c r="C4" s="111" t="s">
        <v>131</v>
      </c>
      <c r="D4" s="111" t="s">
        <v>6</v>
      </c>
      <c r="E4" s="110" t="s">
        <v>132</v>
      </c>
      <c r="F4" s="110" t="s">
        <v>179</v>
      </c>
      <c r="G4" s="112" t="s">
        <v>180</v>
      </c>
      <c r="H4" s="145" t="s">
        <v>354</v>
      </c>
      <c r="I4" s="113" t="s">
        <v>399</v>
      </c>
    </row>
    <row r="5" spans="1:9" ht="409.5" customHeight="1" x14ac:dyDescent="0.25">
      <c r="A5" s="189" t="s">
        <v>130</v>
      </c>
      <c r="B5" s="143" t="s">
        <v>320</v>
      </c>
      <c r="C5" s="115" t="s">
        <v>275</v>
      </c>
      <c r="D5" s="115" t="s">
        <v>276</v>
      </c>
      <c r="E5" s="116">
        <v>43862</v>
      </c>
      <c r="F5" s="117" t="s">
        <v>264</v>
      </c>
      <c r="G5" s="118" t="s">
        <v>163</v>
      </c>
      <c r="H5" s="146">
        <v>1</v>
      </c>
      <c r="I5" s="107" t="s">
        <v>355</v>
      </c>
    </row>
    <row r="6" spans="1:9" ht="108.75" customHeight="1" x14ac:dyDescent="0.25">
      <c r="A6" s="190" t="s">
        <v>265</v>
      </c>
      <c r="B6" s="119" t="s">
        <v>319</v>
      </c>
      <c r="C6" s="115" t="s">
        <v>266</v>
      </c>
      <c r="D6" s="115" t="s">
        <v>329</v>
      </c>
      <c r="E6" s="116">
        <v>43845</v>
      </c>
      <c r="F6" s="117">
        <v>43861</v>
      </c>
      <c r="G6" s="118" t="s">
        <v>163</v>
      </c>
      <c r="H6" s="146">
        <v>1</v>
      </c>
      <c r="I6" s="120" t="s">
        <v>356</v>
      </c>
    </row>
    <row r="7" spans="1:9" ht="109.5" customHeight="1" x14ac:dyDescent="0.3">
      <c r="A7" s="190"/>
      <c r="B7" s="121" t="s">
        <v>256</v>
      </c>
      <c r="C7" s="115" t="s">
        <v>200</v>
      </c>
      <c r="D7" s="115" t="s">
        <v>277</v>
      </c>
      <c r="E7" s="116">
        <v>43845</v>
      </c>
      <c r="F7" s="117">
        <v>43861</v>
      </c>
      <c r="G7" s="118" t="s">
        <v>227</v>
      </c>
      <c r="H7" s="146">
        <v>1</v>
      </c>
      <c r="I7" s="109" t="s">
        <v>357</v>
      </c>
    </row>
    <row r="8" spans="1:9" ht="160.5" customHeight="1" x14ac:dyDescent="0.3">
      <c r="A8" s="190"/>
      <c r="B8" s="114" t="s">
        <v>135</v>
      </c>
      <c r="C8" s="115" t="s">
        <v>136</v>
      </c>
      <c r="D8" s="115" t="s">
        <v>278</v>
      </c>
      <c r="E8" s="116">
        <v>43845</v>
      </c>
      <c r="F8" s="117">
        <v>43861</v>
      </c>
      <c r="G8" s="118" t="s">
        <v>164</v>
      </c>
      <c r="H8" s="146">
        <v>1</v>
      </c>
      <c r="I8" s="109" t="s">
        <v>358</v>
      </c>
    </row>
    <row r="9" spans="1:9" ht="144" customHeight="1" x14ac:dyDescent="0.3">
      <c r="A9" s="189" t="s">
        <v>133</v>
      </c>
      <c r="B9" s="119" t="s">
        <v>321</v>
      </c>
      <c r="C9" s="115" t="s">
        <v>279</v>
      </c>
      <c r="D9" s="115" t="s">
        <v>330</v>
      </c>
      <c r="E9" s="116">
        <v>43845</v>
      </c>
      <c r="F9" s="117">
        <v>43861</v>
      </c>
      <c r="G9" s="118" t="s">
        <v>233</v>
      </c>
      <c r="H9" s="146">
        <v>1</v>
      </c>
      <c r="I9" s="109" t="s">
        <v>359</v>
      </c>
    </row>
    <row r="10" spans="1:9" ht="115.5" x14ac:dyDescent="0.25">
      <c r="A10" s="189" t="s">
        <v>134</v>
      </c>
      <c r="B10" s="121" t="s">
        <v>267</v>
      </c>
      <c r="C10" s="115" t="s">
        <v>281</v>
      </c>
      <c r="D10" s="115" t="s">
        <v>280</v>
      </c>
      <c r="E10" s="116">
        <v>43845</v>
      </c>
      <c r="F10" s="117">
        <v>44165</v>
      </c>
      <c r="G10" s="118" t="s">
        <v>268</v>
      </c>
      <c r="H10" s="146">
        <v>1</v>
      </c>
      <c r="I10" s="122" t="s">
        <v>371</v>
      </c>
    </row>
    <row r="11" spans="1:9" ht="106.5" customHeight="1" x14ac:dyDescent="0.3">
      <c r="A11" s="190" t="s">
        <v>20</v>
      </c>
      <c r="B11" s="121" t="s">
        <v>269</v>
      </c>
      <c r="C11" s="115" t="s">
        <v>283</v>
      </c>
      <c r="D11" s="115" t="s">
        <v>282</v>
      </c>
      <c r="E11" s="116">
        <v>43862</v>
      </c>
      <c r="F11" s="117">
        <v>44196</v>
      </c>
      <c r="G11" s="118" t="s">
        <v>257</v>
      </c>
      <c r="H11" s="146">
        <v>1</v>
      </c>
      <c r="I11" s="109" t="s">
        <v>372</v>
      </c>
    </row>
    <row r="12" spans="1:9" ht="118.5" customHeight="1" x14ac:dyDescent="0.25">
      <c r="A12" s="190"/>
      <c r="B12" s="121" t="s">
        <v>285</v>
      </c>
      <c r="C12" s="122" t="s">
        <v>286</v>
      </c>
      <c r="D12" s="122" t="s">
        <v>284</v>
      </c>
      <c r="E12" s="116">
        <v>43862</v>
      </c>
      <c r="F12" s="117">
        <v>44196</v>
      </c>
      <c r="G12" s="118" t="s">
        <v>260</v>
      </c>
      <c r="H12" s="146">
        <v>1</v>
      </c>
      <c r="I12" s="122" t="s">
        <v>373</v>
      </c>
    </row>
    <row r="13" spans="1:9" s="185" customFormat="1" ht="18" customHeight="1" x14ac:dyDescent="0.25">
      <c r="A13" s="182" t="s">
        <v>401</v>
      </c>
      <c r="B13" s="183"/>
      <c r="C13" s="183"/>
      <c r="D13" s="183"/>
      <c r="E13" s="183"/>
      <c r="F13" s="183"/>
      <c r="G13" s="183"/>
      <c r="H13" s="183"/>
      <c r="I13" s="184"/>
    </row>
    <row r="14" spans="1:9" ht="82.5" x14ac:dyDescent="0.3">
      <c r="A14" s="191" t="s">
        <v>143</v>
      </c>
      <c r="B14" s="121" t="s">
        <v>226</v>
      </c>
      <c r="C14" s="122" t="s">
        <v>287</v>
      </c>
      <c r="D14" s="122" t="s">
        <v>331</v>
      </c>
      <c r="E14" s="123">
        <v>43862</v>
      </c>
      <c r="F14" s="117">
        <v>44165</v>
      </c>
      <c r="G14" s="124" t="s">
        <v>270</v>
      </c>
      <c r="H14" s="146">
        <v>1</v>
      </c>
      <c r="I14" s="109" t="s">
        <v>366</v>
      </c>
    </row>
    <row r="15" spans="1:9" ht="165" x14ac:dyDescent="0.25">
      <c r="A15" s="191"/>
      <c r="B15" s="121" t="s">
        <v>289</v>
      </c>
      <c r="C15" s="115" t="s">
        <v>148</v>
      </c>
      <c r="D15" s="115" t="s">
        <v>288</v>
      </c>
      <c r="E15" s="123">
        <v>43862</v>
      </c>
      <c r="F15" s="117">
        <v>44165</v>
      </c>
      <c r="G15" s="124" t="s">
        <v>161</v>
      </c>
      <c r="H15" s="149">
        <v>0.83299999999999996</v>
      </c>
      <c r="I15" s="122" t="s">
        <v>375</v>
      </c>
    </row>
    <row r="16" spans="1:9" ht="226.5" customHeight="1" x14ac:dyDescent="0.3">
      <c r="A16" s="191"/>
      <c r="B16" s="121" t="s">
        <v>290</v>
      </c>
      <c r="C16" s="115" t="s">
        <v>291</v>
      </c>
      <c r="D16" s="115" t="s">
        <v>292</v>
      </c>
      <c r="E16" s="123">
        <v>43862</v>
      </c>
      <c r="F16" s="117">
        <v>44165</v>
      </c>
      <c r="G16" s="124" t="s">
        <v>162</v>
      </c>
      <c r="H16" s="146">
        <v>1</v>
      </c>
      <c r="I16" s="109" t="s">
        <v>376</v>
      </c>
    </row>
    <row r="17" spans="1:9" ht="92.25" customHeight="1" x14ac:dyDescent="0.3">
      <c r="A17" s="192" t="s">
        <v>144</v>
      </c>
      <c r="B17" s="121" t="s">
        <v>177</v>
      </c>
      <c r="C17" s="115" t="s">
        <v>228</v>
      </c>
      <c r="D17" s="115" t="s">
        <v>293</v>
      </c>
      <c r="E17" s="123">
        <v>43862</v>
      </c>
      <c r="F17" s="117">
        <v>44165</v>
      </c>
      <c r="G17" s="124" t="s">
        <v>161</v>
      </c>
      <c r="H17" s="146">
        <v>1</v>
      </c>
      <c r="I17" s="109" t="s">
        <v>360</v>
      </c>
    </row>
    <row r="18" spans="1:9" ht="271.5" customHeight="1" x14ac:dyDescent="0.25">
      <c r="A18" s="191" t="s">
        <v>145</v>
      </c>
      <c r="B18" s="121" t="s">
        <v>271</v>
      </c>
      <c r="C18" s="115" t="s">
        <v>234</v>
      </c>
      <c r="D18" s="115" t="s">
        <v>294</v>
      </c>
      <c r="E18" s="123">
        <v>43862</v>
      </c>
      <c r="F18" s="117">
        <v>44165</v>
      </c>
      <c r="G18" s="124" t="s">
        <v>161</v>
      </c>
      <c r="H18" s="146">
        <v>1</v>
      </c>
      <c r="I18" s="107" t="s">
        <v>377</v>
      </c>
    </row>
    <row r="19" spans="1:9" ht="280.5" x14ac:dyDescent="0.25">
      <c r="A19" s="191"/>
      <c r="B19" s="121" t="s">
        <v>272</v>
      </c>
      <c r="C19" s="115" t="s">
        <v>235</v>
      </c>
      <c r="D19" s="115" t="s">
        <v>295</v>
      </c>
      <c r="E19" s="123">
        <v>43862</v>
      </c>
      <c r="F19" s="117">
        <v>44165</v>
      </c>
      <c r="G19" s="124"/>
      <c r="H19" s="146">
        <v>1</v>
      </c>
      <c r="I19" s="107" t="s">
        <v>378</v>
      </c>
    </row>
    <row r="20" spans="1:9" ht="279" customHeight="1" x14ac:dyDescent="0.25">
      <c r="A20" s="191"/>
      <c r="B20" s="121" t="s">
        <v>302</v>
      </c>
      <c r="C20" s="115" t="s">
        <v>296</v>
      </c>
      <c r="D20" s="115" t="s">
        <v>303</v>
      </c>
      <c r="E20" s="123">
        <v>43862</v>
      </c>
      <c r="F20" s="117">
        <v>44165</v>
      </c>
      <c r="G20" s="124" t="s">
        <v>160</v>
      </c>
      <c r="H20" s="146">
        <v>0.9</v>
      </c>
      <c r="I20" s="122" t="s">
        <v>379</v>
      </c>
    </row>
    <row r="21" spans="1:9" ht="244.5" customHeight="1" x14ac:dyDescent="0.3">
      <c r="A21" s="191" t="s">
        <v>178</v>
      </c>
      <c r="B21" s="121" t="s">
        <v>146</v>
      </c>
      <c r="C21" s="115" t="s">
        <v>244</v>
      </c>
      <c r="D21" s="115" t="s">
        <v>300</v>
      </c>
      <c r="E21" s="123">
        <v>43862</v>
      </c>
      <c r="F21" s="117">
        <v>44134</v>
      </c>
      <c r="G21" s="139" t="s">
        <v>165</v>
      </c>
      <c r="H21" s="151">
        <v>1</v>
      </c>
      <c r="I21" s="148" t="s">
        <v>380</v>
      </c>
    </row>
    <row r="22" spans="1:9" ht="344.25" customHeight="1" x14ac:dyDescent="0.25">
      <c r="A22" s="191"/>
      <c r="B22" s="121" t="s">
        <v>147</v>
      </c>
      <c r="C22" s="115" t="s">
        <v>304</v>
      </c>
      <c r="D22" s="115" t="s">
        <v>332</v>
      </c>
      <c r="E22" s="123">
        <v>43862</v>
      </c>
      <c r="F22" s="117">
        <v>44165</v>
      </c>
      <c r="G22" s="124" t="s">
        <v>162</v>
      </c>
      <c r="H22" s="146">
        <v>1</v>
      </c>
      <c r="I22" s="150" t="s">
        <v>381</v>
      </c>
    </row>
    <row r="23" spans="1:9" s="185" customFormat="1" ht="18" customHeight="1" x14ac:dyDescent="0.25">
      <c r="A23" s="182" t="s">
        <v>402</v>
      </c>
      <c r="B23" s="183"/>
      <c r="C23" s="183"/>
      <c r="D23" s="183"/>
      <c r="E23" s="183"/>
      <c r="F23" s="183"/>
      <c r="G23" s="183"/>
      <c r="H23" s="183"/>
      <c r="I23" s="184"/>
    </row>
    <row r="24" spans="1:9" ht="345.75" customHeight="1" x14ac:dyDescent="0.25">
      <c r="A24" s="191" t="s">
        <v>201</v>
      </c>
      <c r="B24" s="121" t="s">
        <v>152</v>
      </c>
      <c r="C24" s="115" t="s">
        <v>305</v>
      </c>
      <c r="D24" s="115" t="s">
        <v>298</v>
      </c>
      <c r="E24" s="123">
        <v>43862</v>
      </c>
      <c r="F24" s="125">
        <v>44134</v>
      </c>
      <c r="G24" s="124" t="s">
        <v>186</v>
      </c>
      <c r="H24" s="146">
        <v>1</v>
      </c>
      <c r="I24" s="141" t="s">
        <v>382</v>
      </c>
    </row>
    <row r="25" spans="1:9" ht="261.75" customHeight="1" x14ac:dyDescent="0.25">
      <c r="A25" s="191"/>
      <c r="B25" s="118" t="s">
        <v>153</v>
      </c>
      <c r="C25" s="126" t="s">
        <v>306</v>
      </c>
      <c r="D25" s="126" t="s">
        <v>297</v>
      </c>
      <c r="E25" s="123">
        <v>43862</v>
      </c>
      <c r="F25" s="117">
        <v>44165</v>
      </c>
      <c r="G25" s="124" t="s">
        <v>307</v>
      </c>
      <c r="H25" s="146">
        <v>1</v>
      </c>
      <c r="I25" s="122" t="s">
        <v>384</v>
      </c>
    </row>
    <row r="26" spans="1:9" ht="382.5" customHeight="1" x14ac:dyDescent="0.25">
      <c r="A26" s="191" t="s">
        <v>149</v>
      </c>
      <c r="B26" s="121" t="s">
        <v>156</v>
      </c>
      <c r="C26" s="115" t="s">
        <v>299</v>
      </c>
      <c r="D26" s="126" t="s">
        <v>333</v>
      </c>
      <c r="E26" s="123">
        <v>43862</v>
      </c>
      <c r="F26" s="117">
        <v>44165</v>
      </c>
      <c r="G26" s="124" t="s">
        <v>187</v>
      </c>
      <c r="H26" s="146">
        <v>1</v>
      </c>
      <c r="I26" s="141" t="s">
        <v>383</v>
      </c>
    </row>
    <row r="27" spans="1:9" ht="204" customHeight="1" x14ac:dyDescent="0.25">
      <c r="A27" s="191"/>
      <c r="B27" s="121" t="s">
        <v>154</v>
      </c>
      <c r="C27" s="115" t="s">
        <v>225</v>
      </c>
      <c r="D27" s="126" t="s">
        <v>334</v>
      </c>
      <c r="E27" s="123">
        <v>43862</v>
      </c>
      <c r="F27" s="117">
        <v>43920</v>
      </c>
      <c r="G27" s="124" t="s">
        <v>186</v>
      </c>
      <c r="H27" s="146">
        <v>1</v>
      </c>
      <c r="I27" s="122" t="s">
        <v>367</v>
      </c>
    </row>
    <row r="28" spans="1:9" ht="330" customHeight="1" x14ac:dyDescent="0.25">
      <c r="A28" s="191"/>
      <c r="B28" s="118" t="s">
        <v>155</v>
      </c>
      <c r="C28" s="115" t="s">
        <v>308</v>
      </c>
      <c r="D28" s="115" t="s">
        <v>335</v>
      </c>
      <c r="E28" s="123">
        <v>43862</v>
      </c>
      <c r="F28" s="117">
        <v>44165</v>
      </c>
      <c r="G28" s="124" t="s">
        <v>186</v>
      </c>
      <c r="H28" s="146">
        <v>1</v>
      </c>
      <c r="I28" s="179" t="s">
        <v>385</v>
      </c>
    </row>
    <row r="29" spans="1:9" ht="198" x14ac:dyDescent="0.25">
      <c r="A29" s="191" t="s">
        <v>150</v>
      </c>
      <c r="B29" s="118" t="s">
        <v>157</v>
      </c>
      <c r="C29" s="115" t="s">
        <v>301</v>
      </c>
      <c r="D29" s="115" t="s">
        <v>336</v>
      </c>
      <c r="E29" s="123">
        <v>43862</v>
      </c>
      <c r="F29" s="117">
        <v>44196</v>
      </c>
      <c r="G29" s="124" t="s">
        <v>188</v>
      </c>
      <c r="H29" s="146">
        <v>1</v>
      </c>
      <c r="I29" s="180"/>
    </row>
    <row r="30" spans="1:9" ht="115.5" x14ac:dyDescent="0.25">
      <c r="A30" s="191"/>
      <c r="B30" s="118" t="s">
        <v>158</v>
      </c>
      <c r="C30" s="115" t="s">
        <v>236</v>
      </c>
      <c r="D30" s="127" t="s">
        <v>309</v>
      </c>
      <c r="E30" s="123">
        <v>43862</v>
      </c>
      <c r="F30" s="117">
        <v>44196</v>
      </c>
      <c r="G30" s="124" t="s">
        <v>187</v>
      </c>
      <c r="H30" s="146">
        <v>1</v>
      </c>
      <c r="I30" s="181"/>
    </row>
    <row r="31" spans="1:9" ht="247.5" x14ac:dyDescent="0.25">
      <c r="A31" s="192" t="s">
        <v>151</v>
      </c>
      <c r="B31" s="121" t="s">
        <v>310</v>
      </c>
      <c r="C31" s="115" t="s">
        <v>273</v>
      </c>
      <c r="D31" s="127" t="s">
        <v>311</v>
      </c>
      <c r="E31" s="123">
        <v>43862</v>
      </c>
      <c r="F31" s="117">
        <v>44165</v>
      </c>
      <c r="G31" s="124" t="s">
        <v>189</v>
      </c>
      <c r="H31" s="146">
        <v>1</v>
      </c>
      <c r="I31" s="141" t="s">
        <v>386</v>
      </c>
    </row>
    <row r="32" spans="1:9" s="185" customFormat="1" ht="18" customHeight="1" x14ac:dyDescent="0.25">
      <c r="A32" s="182" t="s">
        <v>403</v>
      </c>
      <c r="B32" s="183"/>
      <c r="C32" s="183"/>
      <c r="D32" s="183"/>
      <c r="E32" s="183"/>
      <c r="F32" s="183"/>
      <c r="G32" s="183"/>
      <c r="H32" s="183"/>
      <c r="I32" s="184"/>
    </row>
    <row r="33" spans="1:9" ht="224.25" customHeight="1" x14ac:dyDescent="0.3">
      <c r="A33" s="193" t="s">
        <v>215</v>
      </c>
      <c r="B33" s="129" t="s">
        <v>313</v>
      </c>
      <c r="C33" s="130" t="s">
        <v>314</v>
      </c>
      <c r="D33" s="130" t="s">
        <v>312</v>
      </c>
      <c r="E33" s="123">
        <v>43862</v>
      </c>
      <c r="F33" s="131">
        <v>44165</v>
      </c>
      <c r="G33" s="132" t="s">
        <v>190</v>
      </c>
      <c r="H33" s="146">
        <v>1</v>
      </c>
      <c r="I33" s="109" t="s">
        <v>387</v>
      </c>
    </row>
    <row r="34" spans="1:9" ht="220.5" customHeight="1" x14ac:dyDescent="0.25">
      <c r="A34" s="194" t="s">
        <v>216</v>
      </c>
      <c r="B34" s="129" t="s">
        <v>203</v>
      </c>
      <c r="C34" s="130" t="s">
        <v>315</v>
      </c>
      <c r="D34" s="130" t="s">
        <v>327</v>
      </c>
      <c r="E34" s="123">
        <v>43862</v>
      </c>
      <c r="F34" s="131">
        <v>44165</v>
      </c>
      <c r="G34" s="133" t="s">
        <v>253</v>
      </c>
      <c r="H34" s="146">
        <v>1</v>
      </c>
      <c r="I34" s="122" t="s">
        <v>388</v>
      </c>
    </row>
    <row r="35" spans="1:9" ht="221.25" customHeight="1" x14ac:dyDescent="0.25">
      <c r="A35" s="194"/>
      <c r="B35" s="59" t="s">
        <v>211</v>
      </c>
      <c r="C35" s="130" t="s">
        <v>237</v>
      </c>
      <c r="D35" s="122" t="s">
        <v>340</v>
      </c>
      <c r="E35" s="123">
        <v>43862</v>
      </c>
      <c r="F35" s="125">
        <v>44196</v>
      </c>
      <c r="G35" s="133" t="s">
        <v>254</v>
      </c>
      <c r="H35" s="146">
        <v>1</v>
      </c>
      <c r="I35" s="122" t="s">
        <v>389</v>
      </c>
    </row>
    <row r="36" spans="1:9" ht="231" x14ac:dyDescent="0.3">
      <c r="A36" s="194" t="s">
        <v>217</v>
      </c>
      <c r="B36" s="59" t="s">
        <v>238</v>
      </c>
      <c r="C36" s="122" t="s">
        <v>341</v>
      </c>
      <c r="D36" s="122" t="s">
        <v>337</v>
      </c>
      <c r="E36" s="123">
        <v>43862</v>
      </c>
      <c r="F36" s="125">
        <v>44196</v>
      </c>
      <c r="G36" s="133" t="s">
        <v>167</v>
      </c>
      <c r="H36" s="146">
        <v>1</v>
      </c>
      <c r="I36" s="109" t="s">
        <v>390</v>
      </c>
    </row>
    <row r="37" spans="1:9" ht="363" x14ac:dyDescent="0.3">
      <c r="A37" s="194"/>
      <c r="B37" s="59" t="s">
        <v>205</v>
      </c>
      <c r="C37" s="130" t="s">
        <v>326</v>
      </c>
      <c r="D37" s="122" t="s">
        <v>342</v>
      </c>
      <c r="E37" s="123">
        <v>43862</v>
      </c>
      <c r="F37" s="125">
        <v>44196</v>
      </c>
      <c r="G37" s="133" t="s">
        <v>167</v>
      </c>
      <c r="H37" s="146">
        <v>1</v>
      </c>
      <c r="I37" s="109" t="s">
        <v>361</v>
      </c>
    </row>
    <row r="38" spans="1:9" ht="140.25" customHeight="1" x14ac:dyDescent="0.3">
      <c r="A38" s="194" t="s">
        <v>218</v>
      </c>
      <c r="B38" s="59" t="s">
        <v>181</v>
      </c>
      <c r="C38" s="122" t="s">
        <v>239</v>
      </c>
      <c r="D38" s="122" t="s">
        <v>339</v>
      </c>
      <c r="E38" s="123">
        <v>43862</v>
      </c>
      <c r="F38" s="131">
        <v>44196</v>
      </c>
      <c r="G38" s="133" t="s">
        <v>182</v>
      </c>
      <c r="H38" s="146">
        <v>1</v>
      </c>
      <c r="I38" s="148" t="s">
        <v>368</v>
      </c>
    </row>
    <row r="39" spans="1:9" ht="275.25" customHeight="1" x14ac:dyDescent="0.3">
      <c r="A39" s="194"/>
      <c r="B39" s="129" t="s">
        <v>204</v>
      </c>
      <c r="C39" s="130" t="s">
        <v>240</v>
      </c>
      <c r="D39" s="130" t="s">
        <v>240</v>
      </c>
      <c r="E39" s="134">
        <v>43862</v>
      </c>
      <c r="F39" s="135">
        <v>44196</v>
      </c>
      <c r="G39" s="132" t="s">
        <v>168</v>
      </c>
      <c r="H39" s="146">
        <v>1</v>
      </c>
      <c r="I39" s="109" t="s">
        <v>408</v>
      </c>
    </row>
    <row r="40" spans="1:9" ht="126" customHeight="1" x14ac:dyDescent="0.3">
      <c r="A40" s="194"/>
      <c r="B40" s="129" t="s">
        <v>183</v>
      </c>
      <c r="C40" s="130" t="s">
        <v>241</v>
      </c>
      <c r="D40" s="130" t="s">
        <v>343</v>
      </c>
      <c r="E40" s="134">
        <v>43862</v>
      </c>
      <c r="F40" s="135">
        <v>44196</v>
      </c>
      <c r="G40" s="132" t="s">
        <v>176</v>
      </c>
      <c r="H40" s="147">
        <v>1</v>
      </c>
      <c r="I40" s="109" t="s">
        <v>362</v>
      </c>
    </row>
    <row r="41" spans="1:9" ht="148.5" x14ac:dyDescent="0.25">
      <c r="A41" s="195" t="s">
        <v>219</v>
      </c>
      <c r="B41" s="128" t="s">
        <v>245</v>
      </c>
      <c r="C41" s="60" t="s">
        <v>246</v>
      </c>
      <c r="D41" s="60" t="s">
        <v>344</v>
      </c>
      <c r="E41" s="123">
        <v>43862</v>
      </c>
      <c r="F41" s="125">
        <v>44196</v>
      </c>
      <c r="G41" s="59" t="s">
        <v>243</v>
      </c>
      <c r="H41" s="146">
        <v>1</v>
      </c>
      <c r="I41" s="122" t="s">
        <v>391</v>
      </c>
    </row>
    <row r="42" spans="1:9" s="185" customFormat="1" ht="18" customHeight="1" x14ac:dyDescent="0.25">
      <c r="A42" s="182" t="s">
        <v>404</v>
      </c>
      <c r="B42" s="183"/>
      <c r="C42" s="183"/>
      <c r="D42" s="183"/>
      <c r="E42" s="183"/>
      <c r="F42" s="183"/>
      <c r="G42" s="183"/>
      <c r="H42" s="183"/>
      <c r="I42" s="184"/>
    </row>
    <row r="43" spans="1:9" ht="165" x14ac:dyDescent="0.25">
      <c r="A43" s="190" t="s">
        <v>159</v>
      </c>
      <c r="B43" s="136" t="s">
        <v>206</v>
      </c>
      <c r="C43" s="60" t="s">
        <v>322</v>
      </c>
      <c r="D43" s="60" t="s">
        <v>345</v>
      </c>
      <c r="E43" s="123">
        <v>43862</v>
      </c>
      <c r="F43" s="131">
        <v>44196</v>
      </c>
      <c r="G43" s="59" t="s">
        <v>166</v>
      </c>
      <c r="H43" s="146">
        <v>1</v>
      </c>
      <c r="I43" s="107" t="s">
        <v>392</v>
      </c>
    </row>
    <row r="44" spans="1:9" ht="111" customHeight="1" x14ac:dyDescent="0.25">
      <c r="A44" s="190"/>
      <c r="B44" s="136" t="s">
        <v>323</v>
      </c>
      <c r="C44" s="60" t="s">
        <v>171</v>
      </c>
      <c r="D44" s="60" t="s">
        <v>346</v>
      </c>
      <c r="E44" s="123">
        <v>43862</v>
      </c>
      <c r="F44" s="131">
        <v>44196</v>
      </c>
      <c r="G44" s="59" t="s">
        <v>166</v>
      </c>
      <c r="H44" s="146">
        <v>1</v>
      </c>
      <c r="I44" s="142" t="s">
        <v>363</v>
      </c>
    </row>
    <row r="45" spans="1:9" ht="159.75" customHeight="1" x14ac:dyDescent="0.25">
      <c r="A45" s="190"/>
      <c r="B45" s="129" t="s">
        <v>212</v>
      </c>
      <c r="C45" s="60" t="s">
        <v>213</v>
      </c>
      <c r="D45" s="137" t="s">
        <v>347</v>
      </c>
      <c r="E45" s="123">
        <v>43862</v>
      </c>
      <c r="F45" s="131">
        <v>44196</v>
      </c>
      <c r="G45" s="59" t="s">
        <v>247</v>
      </c>
      <c r="H45" s="146">
        <v>1</v>
      </c>
      <c r="I45" s="107" t="s">
        <v>369</v>
      </c>
    </row>
    <row r="46" spans="1:9" ht="212.25" customHeight="1" x14ac:dyDescent="0.25">
      <c r="A46" s="190"/>
      <c r="B46" s="129" t="s">
        <v>222</v>
      </c>
      <c r="C46" s="60" t="s">
        <v>214</v>
      </c>
      <c r="D46" s="130" t="s">
        <v>348</v>
      </c>
      <c r="E46" s="123">
        <v>43862</v>
      </c>
      <c r="F46" s="131">
        <v>44196</v>
      </c>
      <c r="G46" s="59" t="s">
        <v>248</v>
      </c>
      <c r="H46" s="146">
        <v>0.8</v>
      </c>
      <c r="I46" s="107" t="s">
        <v>393</v>
      </c>
    </row>
    <row r="47" spans="1:9" ht="165" x14ac:dyDescent="0.3">
      <c r="A47" s="194" t="s">
        <v>141</v>
      </c>
      <c r="B47" s="59" t="s">
        <v>208</v>
      </c>
      <c r="C47" s="60" t="s">
        <v>209</v>
      </c>
      <c r="D47" s="137" t="s">
        <v>328</v>
      </c>
      <c r="E47" s="123">
        <v>43862</v>
      </c>
      <c r="F47" s="131">
        <v>44012</v>
      </c>
      <c r="G47" s="59" t="s">
        <v>249</v>
      </c>
      <c r="H47" s="146">
        <v>1</v>
      </c>
      <c r="I47" s="109" t="s">
        <v>364</v>
      </c>
    </row>
    <row r="48" spans="1:9" ht="200.25" customHeight="1" x14ac:dyDescent="0.3">
      <c r="A48" s="194"/>
      <c r="B48" s="59" t="s">
        <v>174</v>
      </c>
      <c r="C48" s="60" t="s">
        <v>175</v>
      </c>
      <c r="D48" s="137" t="s">
        <v>324</v>
      </c>
      <c r="E48" s="123">
        <v>43862</v>
      </c>
      <c r="F48" s="131">
        <v>44196</v>
      </c>
      <c r="G48" s="59" t="s">
        <v>207</v>
      </c>
      <c r="H48" s="146">
        <v>1</v>
      </c>
      <c r="I48" s="109" t="s">
        <v>409</v>
      </c>
    </row>
    <row r="49" spans="1:9" ht="210.75" customHeight="1" x14ac:dyDescent="0.3">
      <c r="A49" s="194"/>
      <c r="B49" s="59" t="s">
        <v>169</v>
      </c>
      <c r="C49" s="60" t="s">
        <v>184</v>
      </c>
      <c r="D49" s="130" t="s">
        <v>325</v>
      </c>
      <c r="E49" s="123">
        <v>43862</v>
      </c>
      <c r="F49" s="131">
        <v>44165</v>
      </c>
      <c r="G49" s="59" t="s">
        <v>170</v>
      </c>
      <c r="H49" s="146">
        <v>0.8</v>
      </c>
      <c r="I49" s="109" t="s">
        <v>365</v>
      </c>
    </row>
    <row r="50" spans="1:9" ht="309.75" customHeight="1" x14ac:dyDescent="0.25">
      <c r="A50" s="194" t="s">
        <v>220</v>
      </c>
      <c r="B50" s="60" t="s">
        <v>224</v>
      </c>
      <c r="C50" s="60" t="s">
        <v>250</v>
      </c>
      <c r="D50" s="60" t="s">
        <v>349</v>
      </c>
      <c r="E50" s="123">
        <v>43862</v>
      </c>
      <c r="F50" s="117">
        <v>44165</v>
      </c>
      <c r="G50" s="138" t="s">
        <v>210</v>
      </c>
      <c r="H50" s="147">
        <v>1</v>
      </c>
      <c r="I50" s="107" t="s">
        <v>394</v>
      </c>
    </row>
    <row r="51" spans="1:9" ht="228" customHeight="1" x14ac:dyDescent="0.3">
      <c r="A51" s="194"/>
      <c r="B51" s="60" t="s">
        <v>223</v>
      </c>
      <c r="C51" s="60" t="s">
        <v>251</v>
      </c>
      <c r="D51" s="60" t="s">
        <v>350</v>
      </c>
      <c r="E51" s="123">
        <v>43862</v>
      </c>
      <c r="F51" s="117">
        <v>44165</v>
      </c>
      <c r="G51" s="138" t="s">
        <v>210</v>
      </c>
      <c r="H51" s="147">
        <v>1</v>
      </c>
      <c r="I51" s="109" t="s">
        <v>395</v>
      </c>
    </row>
    <row r="52" spans="1:9" ht="139.5" customHeight="1" x14ac:dyDescent="0.3">
      <c r="A52" s="196" t="s">
        <v>3</v>
      </c>
      <c r="B52" s="115" t="s">
        <v>242</v>
      </c>
      <c r="C52" s="115" t="s">
        <v>202</v>
      </c>
      <c r="D52" s="115" t="s">
        <v>351</v>
      </c>
      <c r="E52" s="123">
        <v>43862</v>
      </c>
      <c r="F52" s="117">
        <v>44196</v>
      </c>
      <c r="G52" s="139" t="s">
        <v>243</v>
      </c>
      <c r="H52" s="151">
        <v>0.7</v>
      </c>
      <c r="I52" s="152" t="s">
        <v>396</v>
      </c>
    </row>
    <row r="53" spans="1:9" ht="132" x14ac:dyDescent="0.25">
      <c r="A53" s="196" t="s">
        <v>221</v>
      </c>
      <c r="B53" s="60" t="s">
        <v>318</v>
      </c>
      <c r="C53" s="60" t="s">
        <v>185</v>
      </c>
      <c r="D53" s="122" t="s">
        <v>317</v>
      </c>
      <c r="E53" s="123">
        <v>43862</v>
      </c>
      <c r="F53" s="117">
        <v>44104</v>
      </c>
      <c r="G53" s="139" t="s">
        <v>252</v>
      </c>
      <c r="H53" s="146">
        <v>1</v>
      </c>
      <c r="I53" s="150" t="s">
        <v>374</v>
      </c>
    </row>
    <row r="54" spans="1:9" s="185" customFormat="1" ht="18" customHeight="1" x14ac:dyDescent="0.25">
      <c r="A54" s="182" t="s">
        <v>405</v>
      </c>
      <c r="B54" s="183"/>
      <c r="C54" s="183"/>
      <c r="D54" s="183"/>
      <c r="E54" s="183"/>
      <c r="F54" s="183"/>
      <c r="G54" s="183"/>
      <c r="H54" s="183"/>
      <c r="I54" s="184"/>
    </row>
    <row r="55" spans="1:9" ht="138.75" customHeight="1" x14ac:dyDescent="0.25">
      <c r="A55" s="190" t="s">
        <v>274</v>
      </c>
      <c r="B55" s="114" t="s">
        <v>229</v>
      </c>
      <c r="C55" s="122" t="s">
        <v>230</v>
      </c>
      <c r="D55" s="122" t="s">
        <v>352</v>
      </c>
      <c r="E55" s="116">
        <v>43862</v>
      </c>
      <c r="F55" s="117">
        <v>44196</v>
      </c>
      <c r="G55" s="138" t="s">
        <v>172</v>
      </c>
      <c r="H55" s="146">
        <v>1</v>
      </c>
      <c r="I55" s="107" t="s">
        <v>370</v>
      </c>
    </row>
    <row r="56" spans="1:9" ht="248.25" customHeight="1" x14ac:dyDescent="0.3">
      <c r="A56" s="190"/>
      <c r="B56" s="187" t="s">
        <v>231</v>
      </c>
      <c r="C56" s="122" t="s">
        <v>232</v>
      </c>
      <c r="D56" s="122" t="s">
        <v>353</v>
      </c>
      <c r="E56" s="116">
        <v>43862</v>
      </c>
      <c r="F56" s="117">
        <v>44165</v>
      </c>
      <c r="G56" s="138" t="s">
        <v>173</v>
      </c>
      <c r="H56" s="146">
        <v>1</v>
      </c>
      <c r="I56" s="109" t="s">
        <v>406</v>
      </c>
    </row>
    <row r="57" spans="1:9" ht="82.5" x14ac:dyDescent="0.3">
      <c r="A57" s="190"/>
      <c r="B57" s="188"/>
      <c r="C57" s="109" t="s">
        <v>258</v>
      </c>
      <c r="D57" s="109" t="s">
        <v>316</v>
      </c>
      <c r="E57" s="116">
        <v>43862</v>
      </c>
      <c r="F57" s="117">
        <v>44196</v>
      </c>
      <c r="G57" s="140" t="s">
        <v>259</v>
      </c>
      <c r="H57" s="146">
        <v>1</v>
      </c>
      <c r="I57" s="186" t="s">
        <v>407</v>
      </c>
    </row>
    <row r="58" spans="1:9" ht="214.5" x14ac:dyDescent="0.3">
      <c r="A58" s="190"/>
      <c r="B58" s="136" t="s">
        <v>262</v>
      </c>
      <c r="C58" s="122" t="s">
        <v>263</v>
      </c>
      <c r="D58" s="122" t="s">
        <v>338</v>
      </c>
      <c r="E58" s="116">
        <v>43862</v>
      </c>
      <c r="F58" s="117">
        <v>44196</v>
      </c>
      <c r="G58" s="140" t="s">
        <v>261</v>
      </c>
      <c r="H58" s="146">
        <v>1</v>
      </c>
      <c r="I58" s="109" t="s">
        <v>397</v>
      </c>
    </row>
    <row r="59" spans="1:9" ht="69" customHeight="1" x14ac:dyDescent="0.25">
      <c r="A59" s="198" t="s">
        <v>410</v>
      </c>
      <c r="B59" s="199"/>
      <c r="C59" s="199"/>
      <c r="D59" s="199"/>
      <c r="E59" s="199"/>
      <c r="F59" s="199"/>
      <c r="G59" s="199"/>
      <c r="H59" s="199"/>
      <c r="I59" s="199"/>
    </row>
  </sheetData>
  <sheetProtection algorithmName="SHA-512" hashValue="0Q96PNZ7b5gt57a2fkaMY2XQXgbl4PiZFSr0dmym9L5juWjQMoljktpRs3MrK9TfhhbbxQy6O+/ab1QZcOB2kg==" saltValue="hm1WmhJT3vggs0XJgoefyA==" spinCount="100000" sheet="1" objects="1" scenarios="1"/>
  <mergeCells count="25">
    <mergeCell ref="A59:I59"/>
    <mergeCell ref="A23:I23"/>
    <mergeCell ref="A32:I32"/>
    <mergeCell ref="A42:I42"/>
    <mergeCell ref="A54:I54"/>
    <mergeCell ref="B56:B57"/>
    <mergeCell ref="A50:A51"/>
    <mergeCell ref="A55:A58"/>
    <mergeCell ref="A34:A35"/>
    <mergeCell ref="A36:A37"/>
    <mergeCell ref="A38:A40"/>
    <mergeCell ref="A43:A46"/>
    <mergeCell ref="A47:A49"/>
    <mergeCell ref="I28:I30"/>
    <mergeCell ref="A6:A8"/>
    <mergeCell ref="A11:A12"/>
    <mergeCell ref="A14:A16"/>
    <mergeCell ref="A18:A20"/>
    <mergeCell ref="A21:A22"/>
    <mergeCell ref="A24:A25"/>
    <mergeCell ref="A26:A28"/>
    <mergeCell ref="A29:A30"/>
    <mergeCell ref="A1:I2"/>
    <mergeCell ref="A13:I13"/>
    <mergeCell ref="A3:I3"/>
  </mergeCells>
  <hyperlinks>
    <hyperlink ref="I44" r:id="rId1" display="https://www.cornare.gov.co/servicio-al-ciudadano/datos-abiertos/"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1"/>
  <sheetViews>
    <sheetView workbookViewId="0">
      <selection activeCell="E15" sqref="E15"/>
    </sheetView>
  </sheetViews>
  <sheetFormatPr baseColWidth="10" defaultColWidth="11.42578125" defaultRowHeight="24.6" customHeight="1" x14ac:dyDescent="0.25"/>
  <cols>
    <col min="1" max="1" width="11.42578125" style="21"/>
    <col min="2" max="2" width="41" style="21" customWidth="1"/>
    <col min="3" max="3" width="14" style="21" customWidth="1"/>
    <col min="4" max="4" width="8.5703125" style="21" customWidth="1"/>
    <col min="5" max="5" width="13.28515625" style="21" customWidth="1"/>
    <col min="6" max="6" width="10" style="21" customWidth="1"/>
    <col min="7" max="7" width="13.28515625" style="21" customWidth="1"/>
    <col min="8" max="8" width="7.28515625" style="21" customWidth="1"/>
    <col min="9" max="16384" width="11.42578125" style="21"/>
  </cols>
  <sheetData>
    <row r="1" spans="2:9" ht="14.25" thickBot="1" x14ac:dyDescent="0.3"/>
    <row r="2" spans="2:9" ht="26.25" thickTop="1" x14ac:dyDescent="0.25">
      <c r="B2" s="22" t="s">
        <v>191</v>
      </c>
      <c r="C2" s="23" t="s">
        <v>192</v>
      </c>
      <c r="D2" s="23" t="s">
        <v>193</v>
      </c>
      <c r="E2" s="23" t="s">
        <v>194</v>
      </c>
      <c r="F2" s="24" t="s">
        <v>193</v>
      </c>
      <c r="G2" s="25" t="s">
        <v>195</v>
      </c>
      <c r="H2" s="26" t="s">
        <v>193</v>
      </c>
    </row>
    <row r="3" spans="2:9" ht="27" x14ac:dyDescent="0.25">
      <c r="B3" s="27" t="s">
        <v>26</v>
      </c>
      <c r="C3" s="28">
        <v>7</v>
      </c>
      <c r="D3" s="29">
        <f>+C3/C9</f>
        <v>0.15555555555555556</v>
      </c>
      <c r="E3" s="28">
        <v>7</v>
      </c>
      <c r="F3" s="30">
        <f>+('[1]PAAC-III-2018'!J4+'[1]PAAC-III-2018'!J5+'[1]PAAC-III-2018'!J5+'[1]PAAC-III-2018'!J6+'[1]PAAC-III-2018'!J7+'[1]PAAC-III-2018'!J8+'[1]PAAC-III-2018'!J9+'[1]PAAC-III-2018'!J10+'[1]PAAC-III-2018'!J11+'[1]PAAC-III-2018'!J13)/10</f>
        <v>1</v>
      </c>
      <c r="G3" s="31">
        <f>+C3-E3</f>
        <v>0</v>
      </c>
      <c r="H3" s="30">
        <f>+F3-D9</f>
        <v>0</v>
      </c>
    </row>
    <row r="4" spans="2:9" ht="13.5" x14ac:dyDescent="0.25">
      <c r="B4" s="27" t="s">
        <v>196</v>
      </c>
      <c r="C4" s="28">
        <v>8</v>
      </c>
      <c r="D4" s="29">
        <f>+C4/C9</f>
        <v>0.17777777777777778</v>
      </c>
      <c r="E4" s="28">
        <v>7</v>
      </c>
      <c r="F4" s="30">
        <f>+('[1]PAAC-III-2018'!J5+'[1]PAAC-III-2018'!J6+'[1]PAAC-III-2018'!J6+'[1]PAAC-III-2018'!J7+'[1]PAAC-III-2018'!J8+'[1]PAAC-III-2018'!J9+'[1]PAAC-III-2018'!J10+'[1]PAAC-III-2018'!J11+'[1]PAAC-III-2018'!J12+'[1]PAAC-III-2018'!J14)/10</f>
        <v>1</v>
      </c>
      <c r="G4" s="31">
        <f t="shared" ref="G4:G8" si="0">+C4-E4</f>
        <v>1</v>
      </c>
      <c r="H4" s="30">
        <f>+D9-F4</f>
        <v>0</v>
      </c>
    </row>
    <row r="5" spans="2:9" ht="13.5" x14ac:dyDescent="0.25">
      <c r="B5" s="27" t="s">
        <v>27</v>
      </c>
      <c r="C5" s="28">
        <v>10</v>
      </c>
      <c r="D5" s="29">
        <f>+C5/C9</f>
        <v>0.22222222222222221</v>
      </c>
      <c r="E5" s="28">
        <v>10</v>
      </c>
      <c r="F5" s="30">
        <f>+('[1]PAAC-III-2018'!J6+'[1]PAAC-III-2018'!J7+'[1]PAAC-III-2018'!J7+'[1]PAAC-III-2018'!J8+'[1]PAAC-III-2018'!J9+'[1]PAAC-III-2018'!J10+'[1]PAAC-III-2018'!J11+'[1]PAAC-III-2018'!J12+'[1]PAAC-III-2018'!J13+'[1]PAAC-III-2018'!J15)/10</f>
        <v>1</v>
      </c>
      <c r="G5" s="31">
        <f t="shared" si="0"/>
        <v>0</v>
      </c>
      <c r="H5" s="30">
        <f>+D9-F5</f>
        <v>0</v>
      </c>
    </row>
    <row r="6" spans="2:9" ht="13.5" x14ac:dyDescent="0.25">
      <c r="B6" s="27" t="s">
        <v>32</v>
      </c>
      <c r="C6" s="28">
        <v>12</v>
      </c>
      <c r="D6" s="29">
        <f>+C6/C9</f>
        <v>0.26666666666666666</v>
      </c>
      <c r="E6" s="28">
        <v>12</v>
      </c>
      <c r="F6" s="30">
        <f>+('[1]PAAC-III-2018'!J7+'[1]PAAC-III-2018'!J8+'[1]PAAC-III-2018'!J8+'[1]PAAC-III-2018'!J9+'[1]PAAC-III-2018'!J10+'[1]PAAC-III-2018'!J11+'[1]PAAC-III-2018'!J12+'[1]PAAC-III-2018'!J13+'[1]PAAC-III-2018'!J14+'[1]PAAC-III-2018'!J16)/10</f>
        <v>1</v>
      </c>
      <c r="G6" s="31">
        <f t="shared" si="0"/>
        <v>0</v>
      </c>
      <c r="H6" s="30">
        <f>+D9-F6</f>
        <v>0</v>
      </c>
      <c r="I6" s="32"/>
    </row>
    <row r="7" spans="2:9" ht="13.5" x14ac:dyDescent="0.25">
      <c r="B7" s="27" t="s">
        <v>197</v>
      </c>
      <c r="C7" s="28">
        <v>6</v>
      </c>
      <c r="D7" s="29">
        <f>+C7/C9</f>
        <v>0.13333333333333333</v>
      </c>
      <c r="E7" s="28">
        <v>6</v>
      </c>
      <c r="F7" s="30">
        <f>+('[1]PAAC-III-2018'!J8+'[1]PAAC-III-2018'!J9+'[1]PAAC-III-2018'!J9+'[1]PAAC-III-2018'!J10+'[1]PAAC-III-2018'!J11+'[1]PAAC-III-2018'!J12+'[1]PAAC-III-2018'!J13+'[1]PAAC-III-2018'!J14+'[1]PAAC-III-2018'!J15+'[1]PAAC-III-2018'!J17)/10</f>
        <v>1</v>
      </c>
      <c r="G7" s="31">
        <f t="shared" si="0"/>
        <v>0</v>
      </c>
      <c r="H7" s="30">
        <f>+D9-F7</f>
        <v>0</v>
      </c>
    </row>
    <row r="8" spans="2:9" ht="13.5" x14ac:dyDescent="0.25">
      <c r="B8" s="27" t="s">
        <v>198</v>
      </c>
      <c r="C8" s="28">
        <v>2</v>
      </c>
      <c r="D8" s="29">
        <f>+C8/C9</f>
        <v>4.4444444444444446E-2</v>
      </c>
      <c r="E8" s="28">
        <v>2</v>
      </c>
      <c r="F8" s="30">
        <f>+('[1]PAAC-III-2018'!J9+'[1]PAAC-III-2018'!J10+'[1]PAAC-III-2018'!J10+'[1]PAAC-III-2018'!J11+'[1]PAAC-III-2018'!J12+'[1]PAAC-III-2018'!J13+'[1]PAAC-III-2018'!J14+'[1]PAAC-III-2018'!J15+'[1]PAAC-III-2018'!J16+'[1]PAAC-III-2018'!J18)/10</f>
        <v>1</v>
      </c>
      <c r="G8" s="31">
        <f t="shared" si="0"/>
        <v>0</v>
      </c>
      <c r="H8" s="30">
        <f>+D9-F8</f>
        <v>0</v>
      </c>
    </row>
    <row r="9" spans="2:9" ht="15" thickBot="1" x14ac:dyDescent="0.3">
      <c r="B9" s="33" t="s">
        <v>199</v>
      </c>
      <c r="C9" s="34">
        <f>SUM(C3:C8)</f>
        <v>45</v>
      </c>
      <c r="D9" s="35">
        <f>SUM(D3:D8)</f>
        <v>0.99999999999999989</v>
      </c>
      <c r="E9" s="34">
        <f>SUM(E3:E8)</f>
        <v>44</v>
      </c>
      <c r="F9" s="36">
        <f>SUM(F3:F8)/6</f>
        <v>1</v>
      </c>
      <c r="G9" s="37">
        <f>SUM(G3:G8)</f>
        <v>1</v>
      </c>
      <c r="H9" s="38">
        <f>+(H3+H4+H5+H6+H7+H8)/6</f>
        <v>0</v>
      </c>
    </row>
    <row r="10" spans="2:9" ht="14.25" thickTop="1" x14ac:dyDescent="0.25"/>
    <row r="11" spans="2:9" ht="13.5" x14ac:dyDescent="0.25">
      <c r="F11"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MAESTRO</vt:lpstr>
      <vt:lpstr>PAAC 2020</vt:lpstr>
      <vt:lpstr>SEGUIMIENTO III-2020</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ELENA ZULUAGA ZULUAGA</dc:creator>
  <cp:lastModifiedBy>Monica Maria Velasquez Salazar</cp:lastModifiedBy>
  <dcterms:created xsi:type="dcterms:W3CDTF">2016-04-20T16:57:32Z</dcterms:created>
  <dcterms:modified xsi:type="dcterms:W3CDTF">2021-01-18T15:31:22Z</dcterms:modified>
</cp:coreProperties>
</file>