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master\Desktop\"/>
    </mc:Choice>
  </mc:AlternateContent>
  <bookViews>
    <workbookView xWindow="0" yWindow="0" windowWidth="24000" windowHeight="9135" firstSheet="1" activeTab="1"/>
  </bookViews>
  <sheets>
    <sheet name="MAESTRO" sheetId="2" state="hidden" r:id="rId1"/>
    <sheet name="PAAC 2020" sheetId="11" r:id="rId2"/>
    <sheet name="Hoja1" sheetId="12" state="hidden" r:id="rId3"/>
  </sheets>
  <externalReferences>
    <externalReference r:id="rId4"/>
  </externalReferences>
  <definedNames>
    <definedName name="_xlnm._FilterDatabase" localSheetId="1" hidden="1">'PAAC 2020'!$A$3:$G$55</definedName>
  </definedNames>
  <calcPr calcId="152511"/>
</workbook>
</file>

<file path=xl/calcChain.xml><?xml version="1.0" encoding="utf-8"?>
<calcChain xmlns="http://schemas.openxmlformats.org/spreadsheetml/2006/main">
  <c r="E9" i="12" l="1"/>
  <c r="C9" i="12"/>
  <c r="D8" i="12" s="1"/>
  <c r="G8" i="12"/>
  <c r="F8" i="12"/>
  <c r="G7" i="12"/>
  <c r="F7" i="12"/>
  <c r="G6" i="12"/>
  <c r="F6" i="12"/>
  <c r="G5" i="12"/>
  <c r="F5" i="12"/>
  <c r="G4" i="12"/>
  <c r="F4" i="12"/>
  <c r="G3" i="12"/>
  <c r="F3" i="12"/>
  <c r="D3" i="12"/>
  <c r="F9" i="12" l="1"/>
  <c r="G9" i="12"/>
  <c r="D7" i="12"/>
  <c r="D5" i="12"/>
  <c r="D4" i="12"/>
  <c r="D6" i="12"/>
  <c r="D9" i="12" l="1"/>
  <c r="H5" i="12" s="1"/>
  <c r="H7" i="12" l="1"/>
  <c r="H6" i="12"/>
  <c r="H3" i="12"/>
  <c r="H4" i="12"/>
  <c r="H8" i="12"/>
  <c r="H9" i="12" l="1"/>
</calcChain>
</file>

<file path=xl/sharedStrings.xml><?xml version="1.0" encoding="utf-8"?>
<sst xmlns="http://schemas.openxmlformats.org/spreadsheetml/2006/main" count="326" uniqueCount="306">
  <si>
    <t>Lineamientos de Transparencia Activa (Disponibilidad medios físicos y electrónicos)</t>
  </si>
  <si>
    <t>Lineamientos de Transparencia Pasiva (Respuestas a solicitudes)</t>
  </si>
  <si>
    <t>Elaboración de los Instrumentos de Gestión de la Información (Procedimiento de Gestión Documental)</t>
  </si>
  <si>
    <t>Criterio diferencial de accesibilidad</t>
  </si>
  <si>
    <t>Monitoreo del Acceso a la Información Pública</t>
  </si>
  <si>
    <t xml:space="preserve"> Actividades Programadas </t>
  </si>
  <si>
    <t>Indicador</t>
  </si>
  <si>
    <t>Monitoreo y Seguimiento</t>
  </si>
  <si>
    <t>Socialización y ejecución política de Buen Gobierno</t>
  </si>
  <si>
    <t>Publicación y divulgación</t>
  </si>
  <si>
    <t>Política de Administración de Buen Gobierno</t>
  </si>
  <si>
    <t>6  Iniciativa Buen Gobierno</t>
  </si>
  <si>
    <t>2  Racionalizacion de trámites</t>
  </si>
  <si>
    <t>Optimización de los procesos o procedimientos internos</t>
  </si>
  <si>
    <t>Trámite/OPA total en línea</t>
  </si>
  <si>
    <t>COMPONENTE</t>
  </si>
  <si>
    <t>SUBCOMPONENTE</t>
  </si>
  <si>
    <t xml:space="preserve">Construccion del Mapa de Riesgos </t>
  </si>
  <si>
    <t xml:space="preserve">Consulta y Divulgacion </t>
  </si>
  <si>
    <t>Monitoreo y Revision</t>
  </si>
  <si>
    <t>Seguimiento</t>
  </si>
  <si>
    <t>Racionalizacion de tramites</t>
  </si>
  <si>
    <t>Política de Administración del Riesgo</t>
  </si>
  <si>
    <t>Identificacion del Tramite</t>
  </si>
  <si>
    <t>Priorizacion de Tramites</t>
  </si>
  <si>
    <t>Interoperatividad</t>
  </si>
  <si>
    <t>1  Gestión del Riesgo de Corrupción  -Mapa de Riesgos de Corrupción</t>
  </si>
  <si>
    <t>3  Rendicion de Cuentas</t>
  </si>
  <si>
    <t>Información de calidad y en lenguaje comprensible (Ley 1712 de 2014 - Acceso a la información pública)</t>
  </si>
  <si>
    <t>Diálogo de doble vía con la ciudadanía y sus organizaciones (Ley 1757 de 2015 - Participación Ciudadana)</t>
  </si>
  <si>
    <t>Incentivos para motivar la cultura de la rendición y petición de cuentas (Motivación - Mejoramiento)</t>
  </si>
  <si>
    <t>Evaluación y retroalimentación a  la gestión institucional</t>
  </si>
  <si>
    <t>4  Servicio al Ciudadano y Buen Gobierno</t>
  </si>
  <si>
    <t>Estructura administrativa y Direccionamiento estratégico (Arreglos institucionales)</t>
  </si>
  <si>
    <t>Fortalecimiento de los canales de atención (cobertura)</t>
  </si>
  <si>
    <t>Talento humano (Servidores públicos)</t>
  </si>
  <si>
    <t>Normativo y procedimental (Procesos y procedimientos)</t>
  </si>
  <si>
    <t>Relacionamiento con el ciudadano - SERVIR (cumplimiento - Certidumbre)</t>
  </si>
  <si>
    <t>5  Transparencia y Acceso a la Información</t>
  </si>
  <si>
    <t>ACTIVIDADES</t>
  </si>
  <si>
    <t>Simplificacion y automatizacion del control a la Fauna y Flora</t>
  </si>
  <si>
    <t>Optimizar la actualizacion del normograma Corporativo</t>
  </si>
  <si>
    <t>Generacion de esquemas no presenciales para la solicitud de un permiso.</t>
  </si>
  <si>
    <t>Actualizacion del procedimiento para la Gestion Electronica de Dcoumentos.</t>
  </si>
  <si>
    <t xml:space="preserve">Implementacion de CITA. </t>
  </si>
  <si>
    <t>Actualización del Código de buen Gobierno - Política riesgo de corrupción</t>
  </si>
  <si>
    <t>Socialización del Código de buen Gobierno - Política riesgo de corrupción</t>
  </si>
  <si>
    <t>Ajustar la política de riesgos de corrupión con respecto a las observaciones presentadas</t>
  </si>
  <si>
    <t>Publicación del Código de Buen Gobierno</t>
  </si>
  <si>
    <t>Realizar mesas de trabajo con cada las subdirecciones y grupos de trabajo</t>
  </si>
  <si>
    <t>Socialización del mapa de riesgos de corrupción</t>
  </si>
  <si>
    <t>Ajuste al mapa de riesgo de corrupción con respecto a las observaciones presentadas</t>
  </si>
  <si>
    <t>Publicación mapa de riesgo de corrupción definitivo</t>
  </si>
  <si>
    <t>Divulgación del mapa de riesgos de corrupción final</t>
  </si>
  <si>
    <t>Gestionar periódicamente los riesgos de corrupción</t>
  </si>
  <si>
    <t>Garantizar controles eficaces y eficientes</t>
  </si>
  <si>
    <t>Identificación de riesgos emergentes</t>
  </si>
  <si>
    <t>Actualización del mapa de riesgos de corrupción</t>
  </si>
  <si>
    <t>Monitorear el cumplimiento de las acciones propuestas para la administración de riesgos de corrupción y retroalimentación a líderes de procesos</t>
  </si>
  <si>
    <t>Realizar análisis de caucas y controles - Riesgo de Corrupción</t>
  </si>
  <si>
    <t>Realizar seguimiento a la efectividad de los controles incorporados - Riesgos de corrupción</t>
  </si>
  <si>
    <t>Garantizar acceso a una información veraz, comprensible, útil y oportuna para una adecuada rendición de cuentas y para incentivar la participación ciudadana en la gestión</t>
  </si>
  <si>
    <t>Generar información de calidad y de lenguaje ciudadano</t>
  </si>
  <si>
    <t>Elaboración de Estrategia de Rendición de Cuentas (Formulación de actividades)</t>
  </si>
  <si>
    <t>Publicar, difundir y mantener actualizada información relevante sobre resultados, avances de la gestión corporativa y garantía de derechos ciudadanos</t>
  </si>
  <si>
    <t>Mantener actualizada la página web, cumpliendo con los lineamientos de la Ley 1712 de 2014 y el Decreto 103 de 2015.</t>
  </si>
  <si>
    <t>Publicación de informes periódicos dirigidos a los ciudadanos y grupos de interés.</t>
  </si>
  <si>
    <t>Identificar las particularidades (carácteristicas, necesidades, intereses, expectativas y preferencias) de los ciudadanos y grupos de interes relacionados con la Rendición de Cuentas.</t>
  </si>
  <si>
    <t>Rendir cuentas en forma permanente a la ciudadanía que permita: informar, explicar y dar a conocer los avances, resultados de la gestión corporativa y garantía de derechos.</t>
  </si>
  <si>
    <t>Jornadas con los grupos de interes donde se rinda cuentas sobre los avances y resultados de la gestión corporativa.</t>
  </si>
  <si>
    <t>Realizar la feria de la Transparencia</t>
  </si>
  <si>
    <t>Mesas de trabajo con las diferentes subdirecciones y grupos para rendir cuentas sobre los temas de interés de cada subdirección y/o grupo de trabajo.</t>
  </si>
  <si>
    <t>Realizar chat temático para rendir cuentas a los grupos de interés.</t>
  </si>
  <si>
    <t>Divulgar e incluir las sugerencias, recomendaciones y conclusiones de los ciudadanos y grupos de interés relacionadas con el plan anticorrupción.</t>
  </si>
  <si>
    <t>Campaña de comunicación interna sobre la responsabilidad de los servidores públicos frente a la rendición de cuentas.</t>
  </si>
  <si>
    <t>Aplicar encuesta sobre los ejercicios de rendición de cuentas realizadas que permitan evaluar y generar plan de mejoramiento.</t>
  </si>
  <si>
    <t>Retroalimentación y publicacion de las encuestas de rendición de cuentas</t>
  </si>
  <si>
    <t>Incorporar recursos en el presupuesto corporativo para el desarrollo de iniciativas que mejoren el servicio al ciudadano.</t>
  </si>
  <si>
    <t>Establecer mecanismos de comunicación directa entre la Subdirección de Servicio al Cliente  y la Dirección General para facilitar la toma de decisiones y el desarrollo de iniciativas de mejora.</t>
  </si>
  <si>
    <t>Polítcas con enfoque diferencial</t>
  </si>
  <si>
    <t>Estrategia de comunicación (responsabilidad de los servidores públicos vs derecho de petición)</t>
  </si>
  <si>
    <t>Realizar ajustes razonables a los espacios físicos de atención y servicio al ciudadano para garantizar su accesibilidad de acuerdo con la NTC 6047.(Realizar un autodiagnóstico de espacios físicos para identificar los ajustes requeridos)</t>
  </si>
  <si>
    <t>Implementar instrumentos y herramientas para garantizar la accesibilidad a la página web y aplicativos corporativos. (Implementación de la  NTC 5854 y Convertic).</t>
  </si>
  <si>
    <t>Implementar convenios con el Centro de Relevo y cualificar a los servidores públicos en su uso, para garantizar la accesibilidad de las personas a los servicios de la Corporación.</t>
  </si>
  <si>
    <t>Implementar sistemas de información que faciliten la gestión y trazabilidad de los requerimientos de los ciudadanos.</t>
  </si>
  <si>
    <t>Implentar nuevos canales de atención de acuerdo con las carácteristicas y necesidades de los ciudadanos para garantizar cobertura.</t>
  </si>
  <si>
    <t>Implementar mecanismos para revisar la consistencia de la información que se entrega a los ciudadanos a través de los diferentes canales de atención.</t>
  </si>
  <si>
    <t>Establecer indicadores que permitan medir el desempeño de los canales de atención y consolidar estadisticas sobre tiempos de espera, tiempos de atención y cantidad de ciudadanos atendidos.</t>
  </si>
  <si>
    <t>Protocolos de servicio al ciudadano en todos los canales (atención especial).</t>
  </si>
  <si>
    <t>Fortalecer las competencias de los servidores públicos que atienden directamente a los ciudadanos a tráves de procesos de cualificación.</t>
  </si>
  <si>
    <t>Establecer un sistema de incentivos para los
servidores en relación al servicio prestado al ciudadano.</t>
  </si>
  <si>
    <t>Promover espacios de sensibilización para fortalecer la cultura del servicio al interior de la Corporación.</t>
  </si>
  <si>
    <t>Fortalecetalecer los procesos de inducción y reinducción de personal basados en competencias orientadas al servicio.</t>
  </si>
  <si>
    <t>Evaluar el desempeño de los servidores públicos en relación con su comportamiento y actitud en la interacción con los ciudadanos.</t>
  </si>
  <si>
    <t>Incluir en el Plan institucional de capacitación temáticas relacionadas con el mejoramiento del Servicio al Ciudadano.</t>
  </si>
  <si>
    <t>Identificar, documentar y optimizar procesos para la gestión de las PQRS</t>
  </si>
  <si>
    <t>Elaborar informes de PQRSD</t>
  </si>
  <si>
    <t>Identificar, documentar y optimizar procesos para la gestión de trámites y otros procedimientos adminsitrativos.</t>
  </si>
  <si>
    <t>Realizar campañas informativas sobre la responsabilidad de los servidores públicos frente a los derechos de los ciudadanos.</t>
  </si>
  <si>
    <t>Cualificar el personal encargado de recibir las peticiones.</t>
  </si>
  <si>
    <t>Construir e implementar una política de protección de datos personales.</t>
  </si>
  <si>
    <t>Definir mecanismos de actualización normativa y cualificación a servidores en estas áreas.</t>
  </si>
  <si>
    <t>Elaborar y publicar en los canales de atención la Carta de trato digno.</t>
  </si>
  <si>
    <t>Definir e implementar elementos de apoyo para la interacción con los ciudadanos.</t>
  </si>
  <si>
    <t>Caracterizar a los ciudadanos y grupos de interés</t>
  </si>
  <si>
    <t>Revisar la pertinencia de la oferta, canales y
mecanismos de información y comunicación empleados por la Corporación.</t>
  </si>
  <si>
    <t>Realizar mediciones de percepción de los ciudadanos respecto a la calidad y accesibilidad de la oferta institucional y el servicio recibido.</t>
  </si>
  <si>
    <t>Fortalecer acciones de participación.</t>
  </si>
  <si>
    <t>Afianzar imagen y reputación corporativa.</t>
  </si>
  <si>
    <t>Realizar diagnóstico de la información institucional registrada en la página web Corporativa en el enlace de transparencia y acceso a la información frente a la normatividad vigente</t>
  </si>
  <si>
    <t>Actualizar la información institucional registrada en el enlace de transparencia y acceso a la información frente a la normatividad vigente</t>
  </si>
  <si>
    <t>Identificar información de la entidad adicional a la mínima requerida por la normatividad de interés para los ciudadanos, usuarios y grupos de interés.</t>
  </si>
  <si>
    <t>Registrar en el SUIT los trámites suceptibles de publicación y/o actualización</t>
  </si>
  <si>
    <t>Asegurar el registro de las hojas de vida de los servidores y contratistas de la Corporación en el SIGEP</t>
  </si>
  <si>
    <t>Identificar los grupos de datos que puedan ser estructurados y publicados.</t>
  </si>
  <si>
    <t>Capacitación de funcionarios en materia de transparencia y
acceso a la información</t>
  </si>
  <si>
    <t>Ajustar el formulario en línea para la recepción de PQRSD de acuerdo con los lineamientos establecidos en MinTIC</t>
  </si>
  <si>
    <t>Definir los acuerdos de niveles de servicio para la recepción de PQRSD ajustados a la normatividad vigente</t>
  </si>
  <si>
    <t>Elaborar e implementar el formato de recepción y respuesta de solicitud de acceso a la información pública.</t>
  </si>
  <si>
    <t>Documentar el procedimiento de acceso a la información publica de acuerdo a los lineamientos definidos en la Ley 1712 de 2014.</t>
  </si>
  <si>
    <t>Formulación y adopción del Programa de Gestión Documental</t>
  </si>
  <si>
    <t>Elaborar y actualizar el registro y/o inventario de activos de información</t>
  </si>
  <si>
    <t>Elaborar y actualizar el Índice de información clasificada o reservada</t>
  </si>
  <si>
    <t>Elaborar y actualizar el esquema de publicación de información</t>
  </si>
  <si>
    <t>Diseño de nueva página web que cumpla con los requerimientos de accesibilidad y usabilidad definidas en la Estrategia de Gobierno en Línea.</t>
  </si>
  <si>
    <t>Divulgar la información en formatos alternativos comprensibles.</t>
  </si>
  <si>
    <t>Promover la transparencia de la función pública, el acceso y la
publicidad de la información</t>
  </si>
  <si>
    <t>Implementar lineamientos de accesibilidad a las sedes administrativas de acuerdo a los dispuesto por el Programa Nacional de Servicio al Ciudadano</t>
  </si>
  <si>
    <t>Presentar informes de solicitud de información</t>
  </si>
  <si>
    <t>Subcomponente</t>
  </si>
  <si>
    <t>Política de administración de riesgos</t>
  </si>
  <si>
    <t xml:space="preserve">Meta/producto </t>
  </si>
  <si>
    <t>Fecha inicio</t>
  </si>
  <si>
    <t>Consulta y divulgación</t>
  </si>
  <si>
    <t>Monitoreo y revisión</t>
  </si>
  <si>
    <t xml:space="preserve">Valoración del Riesgo de Corrupción: Análisis del riesgo  (probabilidad, impacto); valoración (zona de riesgo); controles. </t>
  </si>
  <si>
    <t xml:space="preserve">Mapa de riesgos de corrupción (valoración, análisis, controles  y evaluación del control) </t>
  </si>
  <si>
    <t xml:space="preserve">Participación y divulgación efectuada a los actores internos y externos. </t>
  </si>
  <si>
    <t>Informes de seguimiento publicados.</t>
  </si>
  <si>
    <t>Componente 2:  Estrategia Racionalización de trámites</t>
  </si>
  <si>
    <t>Componente 3:   Rendición de cuentas - (Participación Ciudadana)</t>
  </si>
  <si>
    <t>Componente 4: Servicio al Ciudadano</t>
  </si>
  <si>
    <t>Componente 5:   Transparencia y Acceso a la Información</t>
  </si>
  <si>
    <t>Transparencia pasiva</t>
  </si>
  <si>
    <t>Componente 6: Iniciativas adicionales</t>
  </si>
  <si>
    <t>Portafolio de oferta institucional (trámites y otros procedimientos administrativos) identificado y difundido</t>
  </si>
  <si>
    <t>Priorización participativa de Trámites a racionalizar</t>
  </si>
  <si>
    <t>Estrategia de racionalización de trámites formulada e implementada</t>
  </si>
  <si>
    <t>Cuantificar el impacto de las acciones de racionalización para divulgarlos a la ciudadanía</t>
  </si>
  <si>
    <t xml:space="preserve">Realizar campañas de apropiación de las mejoras internas y externas </t>
  </si>
  <si>
    <t>Trámites actualizados en el SUIT</t>
  </si>
  <si>
    <t>Preparación para la Rendición de Cuentas</t>
  </si>
  <si>
    <t>Ejecución de la Estrategia de Rendición de Cuentas</t>
  </si>
  <si>
    <t>Seguimiento y evaluación de la implementación de la Estrategia de Rendición de Cuentas</t>
  </si>
  <si>
    <t>Analizar las debilidades y fortalezas para la rendición de cuentas</t>
  </si>
  <si>
    <t>Definir la estrategia para implementar el ejercicio de rendición de cuentas</t>
  </si>
  <si>
    <t>Preparar los espacios de diálogo</t>
  </si>
  <si>
    <t>Convocar a los ciudadanos y grupos de interés para participar en los espacios de diálogo para la rendición de cuentas</t>
  </si>
  <si>
    <t>Generación y análisis de la información para el diálogo en la rendición de cuentas en lenguaje claro.</t>
  </si>
  <si>
    <t>Realizar espacios de diálogo  de rendición de cuentas</t>
  </si>
  <si>
    <t>Cuantificar el impacto de las acciones de rendición de cuentas para divulgarlos a la ciudadanía</t>
  </si>
  <si>
    <t xml:space="preserve">Publicación de la información a través de los diferentes canales de comunicación </t>
  </si>
  <si>
    <t>Transparencia activa</t>
  </si>
  <si>
    <t>Líder Proceso TPSC
Líder Proceso Trámites Ambientales
Líder Proceso TIC</t>
  </si>
  <si>
    <t>Líder proceso TPSC
Líder proceso Trámites Ambientales</t>
  </si>
  <si>
    <t>Líder Proceso TPSC
Líder proceso Trámites Ambientales
Líder Proceso Comunicación Pública</t>
  </si>
  <si>
    <t>Líder Proceso Planeación Estratégica</t>
  </si>
  <si>
    <t>Líder Proceso Planeación Estratégica
Coordinador Sistema de Gestión</t>
  </si>
  <si>
    <t xml:space="preserve">Inventario de trámites y servicios actualizado
P-AA-01 Procedimiento autoridad ambiental </t>
  </si>
  <si>
    <t>Líder Proceso TPSC
Líder proceso Trámites Ambientales</t>
  </si>
  <si>
    <t>Líder proceso TPSC</t>
  </si>
  <si>
    <t>Líder proceso TPSC
Líder proceso Gestión Humana</t>
  </si>
  <si>
    <t>Líder proceso TIC
Líder proceso TPSC
Secretario General</t>
  </si>
  <si>
    <t xml:space="preserve">Transferencia efectiva de conocimientos entre las personas que dejan sus cargos y las nuevas que llegan a desempeñarlos </t>
  </si>
  <si>
    <t>Líder Gestión Humana</t>
  </si>
  <si>
    <t>Base de datos publicados</t>
  </si>
  <si>
    <t>Líder proceso TPSC
Líder Gestión Talento Humano</t>
  </si>
  <si>
    <t xml:space="preserve">Líder proceso TPSC
Líder Gestión Talento Humano </t>
  </si>
  <si>
    <t xml:space="preserve">Formular e implementar Estrategia de comunicación y difusión </t>
  </si>
  <si>
    <t>Plan formulado e implementado</t>
  </si>
  <si>
    <t>Actualización permanente de procesos dentro del SIG</t>
  </si>
  <si>
    <t>Procesos o procedimientos de servicio al ciudadano documentados e implementados (peticiones, quejas, reclamos y denuncias, trámites y servicios).</t>
  </si>
  <si>
    <t>Líder proceso TPSC      Secretario General</t>
  </si>
  <si>
    <t>Identificar trámites de alto impacto y priorizar.</t>
  </si>
  <si>
    <t>Registrar y actualizar trámites  y otros procedimientos administrativos en el SUIT.</t>
  </si>
  <si>
    <t>Resultados de la racionalización de trámites cuantificados y difundidos</t>
  </si>
  <si>
    <t>Implementar acciones de racionalización que incorporen el uso de tecnologías de la información y las comunicaciones.</t>
  </si>
  <si>
    <t xml:space="preserve">Fecha final </t>
  </si>
  <si>
    <t>Responsable</t>
  </si>
  <si>
    <t>Informe semestral sobre el cumplimiento de las obligaciones legales por parte de la dependencia de servicio al ciudadano.</t>
  </si>
  <si>
    <t>Jefe de Oficina de Control Interno</t>
  </si>
  <si>
    <t xml:space="preserve">Presentar informes sobre la gestión de peticiones, quejas, reclamos, sugerencias y denuncias, que permitan abordar diferentes aspectos de análisis y toma de decisiones. </t>
  </si>
  <si>
    <t>Número de personas que dejan sus cargos y que implementaron la gestión y sucesión del conocimiento en Cornare (Documento del SGI)</t>
  </si>
  <si>
    <t xml:space="preserve">Informes de seguimiento y reporte de cumplimiento del Índice de Transparencia Activa ITA. </t>
  </si>
  <si>
    <t>Seguimiento Índice ITA</t>
  </si>
  <si>
    <t>Informe con resultados de monitoreo y análisis sobre los cambios realizados.</t>
  </si>
  <si>
    <t>Informe de seguimiento, con los análisis y posibles cambios.</t>
  </si>
  <si>
    <t>Herramientas tecnológicas disponibles.</t>
  </si>
  <si>
    <t>Campañas de apropiación de la estrategia de racionalización de trámites.</t>
  </si>
  <si>
    <t>Líder proceso TPSC 
Líder proceso Planeación Estratégica
Secretario General</t>
  </si>
  <si>
    <t>Líder proceso TPSC 
Líder proceso Planeación Estratégica
Secretario General
Líder proceso Comunicación pública</t>
  </si>
  <si>
    <t xml:space="preserve">Líder proceso TPSC 
Líder proceso Planeación Estratégica
Líder proceso Comunicación pública
Secretario General
</t>
  </si>
  <si>
    <t>Líder proceso TPSC 
Líder proceso Planeación Estratégica</t>
  </si>
  <si>
    <t xml:space="preserve">Líder proceso TPSC
Secretario General Coordinador Sistema de Gestión </t>
  </si>
  <si>
    <t>1  Gestión del Riesgo de Corrupción - Mapa de Riesgos de Corrupción</t>
  </si>
  <si>
    <t>COMPONENTES</t>
  </si>
  <si>
    <t>Can.
Programadas</t>
  </si>
  <si>
    <t>%</t>
  </si>
  <si>
    <t>Can.
Cumplida</t>
  </si>
  <si>
    <t>Cantidad por cumplir</t>
  </si>
  <si>
    <t>2  Racionalizacion de tramites</t>
  </si>
  <si>
    <t>5 Transparencia y Acceso a la Información</t>
  </si>
  <si>
    <t>6 Integridad</t>
  </si>
  <si>
    <t>AVANCE/CUMPLIMIENTO</t>
  </si>
  <si>
    <t>Plan anticorrupción y atención al ciudadano 2020 propuesto</t>
  </si>
  <si>
    <t>Elaboración del diagnostico y diseño de la Estrategia de Rendición de Cuentas</t>
  </si>
  <si>
    <t>Asignación de responsabilidades y competencias por área y/o grupo corporativo.</t>
  </si>
  <si>
    <t>Protocolo de atención al ciudadano elaborado y divulgado.</t>
  </si>
  <si>
    <t>Fortalecer los mecanismos de recepción y respuesta de PQRSD.</t>
  </si>
  <si>
    <t>Permanente divulgación del programa integral  de protección de datos personales.</t>
  </si>
  <si>
    <t xml:space="preserve">Capacitación a personal interno para el fortalecimiento de la calidad en el servicio a través de campañas institucionales  </t>
  </si>
  <si>
    <t>Dar respuesta efectiva a los requerimientos del ciudadano y suministrar información sobre el estado de su PQRSD desde su recepción hasta su respuesta.</t>
  </si>
  <si>
    <t>Líder proceso Comunicación Pública</t>
  </si>
  <si>
    <t>Implementación de la estrategia dedatos abiertos contemplada en la politica de gobierno digital</t>
  </si>
  <si>
    <t>Difusión a la comunidad de los diferentes canales de atención</t>
  </si>
  <si>
    <t>Campaña de difusión realizada</t>
  </si>
  <si>
    <t>Lider de Gestión Documental</t>
  </si>
  <si>
    <t>Implementación de TICS para fortalecer la autoridad ambiental</t>
  </si>
  <si>
    <t>Publicación de informes de los procesos contractuales y avances en el plan de acción institucional.</t>
  </si>
  <si>
    <t>Informes publicados</t>
  </si>
  <si>
    <t>Hojas de vida de servidores públicos publicadas</t>
  </si>
  <si>
    <t>Estructura administrativa y direccionamiento estratégico</t>
  </si>
  <si>
    <t>Fortalecimiento de los canales de atención</t>
  </si>
  <si>
    <t>Talento Humano</t>
  </si>
  <si>
    <t>Normativo y procedimental</t>
  </si>
  <si>
    <t>Relacionamiento con el ciudadano</t>
  </si>
  <si>
    <t>Elaboración de los instrumentos de la gestión de la información</t>
  </si>
  <si>
    <t>Monitoreo del acceso a la información pública</t>
  </si>
  <si>
    <t>Verificar el registro de hojas de vida en el SIGEP de los funcionaros públicos</t>
  </si>
  <si>
    <t>Actualizar el Índice de información clasificada y reservada</t>
  </si>
  <si>
    <t>Actualización del inventario de activos de información</t>
  </si>
  <si>
    <t>Diagnóstico realizado del proceso de rendición de cuentas de la entidad</t>
  </si>
  <si>
    <t>Formulación del plan de rendición de cuentas (espacios, reto, los objetivos, metas e indicadores de la estrategia de rendición de cuentas)</t>
  </si>
  <si>
    <t>Espacios de dialogo definidos previamente, de acuerdo a los grupos de interés y temáticas priorizadas y/o solicitadas.</t>
  </si>
  <si>
    <t xml:space="preserve">Divulgación a  los ciudadanos y grupos de interés para participar en los espacios de diálogo para la rendición de cuentas, a través de redes sociales (Facebook, Twitter, Instagram, WhatsApp) y/o medios electrónicos (página web, correo electrónico, mensajes de texto, boletines virtuales, entre otros) de acuerdo a los espacios de rendición de cuentas definidos.
</t>
  </si>
  <si>
    <t>Actualizar el inventario de trámites y otros procedimientos administrativos en el sistema de gestión de la corporación</t>
  </si>
  <si>
    <t>Política de administración de riesgos actualizada de acuerdo a los requerimientos normativos.</t>
  </si>
  <si>
    <t>Líder Proceso TPSC
Oficina Control Interno</t>
  </si>
  <si>
    <t>Actualizar y difundir información de oferta institucional de trámites y otros.</t>
  </si>
  <si>
    <t>Trámites priorizados en el SUIT</t>
  </si>
  <si>
    <t>Revisión y actualización del código de ética de la corporación bajo los lineamientos de la función pública.</t>
  </si>
  <si>
    <t>Código de Ética revisado, actualizado y difundido</t>
  </si>
  <si>
    <t>Fortalecer la cultura de la transparencia en los servidores públicos de Cornare.</t>
  </si>
  <si>
    <t>Campaña realizada entorno a la cultura de la transparencia</t>
  </si>
  <si>
    <t>Líder Proceso Planeación Estratégica
Coordinador Sistema de Gestión
Lider Procedo TPSC</t>
  </si>
  <si>
    <t>Actualización  y difusión de oferta institucional de tramites por diferentes canales(página web, redes sociales, entre otros).</t>
  </si>
  <si>
    <t>Acciones de actualización normativa de trámites implementadas en el SUIT</t>
  </si>
  <si>
    <t>Acciones de actualización administrativa de trámites implementadas en el SUIT</t>
  </si>
  <si>
    <t xml:space="preserve">Mecanismos implementados para divulgar los resultados del ejercicio de rendición de cuentas para los grupos de interés. </t>
  </si>
  <si>
    <t>Estrategia de implementación de whatsapp corporativo desarrollada.</t>
  </si>
  <si>
    <t>Sistema PQRSD divulgado a la ciudadanía</t>
  </si>
  <si>
    <t>Desarrollar un curso virtual para el fortalecimiento de las Ventanillas Integrales de Servicio</t>
  </si>
  <si>
    <t>Campañas programadas/Campañas realizadas</t>
  </si>
  <si>
    <t>Informes desarrollados y publicados</t>
  </si>
  <si>
    <t>Política de protección de datos personales socializada</t>
  </si>
  <si>
    <t>Informes desarrollados y publicados en el sitio web</t>
  </si>
  <si>
    <t>Elaboración protocolo de atención al ciudadano de Cornare incluyendo acciones para mejorar la accesibilidad y  necesidades de atención especial.</t>
  </si>
  <si>
    <t xml:space="preserve">Líder proceso TPSC
Coordinador Sistema de Gestión </t>
  </si>
  <si>
    <t>Encuesta de satisfacción de trámites realizada</t>
  </si>
  <si>
    <t>Medición de satisfacción e imagen institucional</t>
  </si>
  <si>
    <t>Encuesta de satisfacción y percepción realizada</t>
  </si>
  <si>
    <t>Lider Proceso TPSC
Jefe Oficina Control Interno
Lider Planeación Estratégica</t>
  </si>
  <si>
    <t>Lider Gestión Humana</t>
  </si>
  <si>
    <t>Lider Proceso TPSC</t>
  </si>
  <si>
    <t>Inventario de activos  información actualizada.</t>
  </si>
  <si>
    <t>Indice de información clasificada  y reservada actualizado</t>
  </si>
  <si>
    <t>Líder TPSC</t>
  </si>
  <si>
    <t xml:space="preserve">Líder proceso TPSC
</t>
  </si>
  <si>
    <t>Líder proceso TPSC
Lider proceso TIC</t>
  </si>
  <si>
    <t>SEGUIMIENTO PLAN ANTICORRUPCIÓN Y ATENCIÓN AL CIUDADANO 2020</t>
  </si>
  <si>
    <t>Curso implementado en la plataforma virtual de la corporación.</t>
  </si>
  <si>
    <t>Construcción del Plan Anticorrupción  y Atención al Ciudadano 2020</t>
  </si>
  <si>
    <t xml:space="preserve">Líder Proceso Planeación Estratégica
Coordinador Sistema de Gestión
</t>
  </si>
  <si>
    <t xml:space="preserve">Sensibilización en la Ley Disciplinaria vigente con el fin de prevenir la ocurrencia de la falta disciplinaria </t>
  </si>
  <si>
    <t xml:space="preserve">Grupo de Control Interno Disciplinario </t>
  </si>
  <si>
    <t>Oficina Control Interno</t>
  </si>
  <si>
    <t xml:space="preserve">Líder de Recursos Naturales </t>
  </si>
  <si>
    <t xml:space="preserve">Implementar acciones y actividades con la finalidad de fortalecer la oportunidad en las actuaciones operativas y administrativas de la Corporación </t>
  </si>
  <si>
    <t xml:space="preserve">Socialización y divulgación de acciones efectivas y eficaces que impacten los actores internos y externos </t>
  </si>
  <si>
    <t xml:space="preserve">Difusión y socialización del "Manual por el cual se establecen y desarrollan las disposiciones normativas y se adopta la política de administración del riesgo de la Corporación Autónoma Regional de las Cuencas de los Ríos Negro y Nare Cornare" y ser incorporado en la documentación del Sistema de Gestión el </t>
  </si>
  <si>
    <t>30 de abril de 2020</t>
  </si>
  <si>
    <t>Construcción del Mapa de Riesgos  y del Plan Anticorrupción</t>
  </si>
  <si>
    <t>Actualización y publicación mapas de riesgos de corrupción -  vigencia 2020.</t>
  </si>
  <si>
    <t>Mapa de riesgos de corrupción 2020 y medidas para su mitigación actualizados</t>
  </si>
  <si>
    <t>Participación  y divulgación en la construcción del mapa de riesgos de corrupción y del plan anticorrupción 2020</t>
  </si>
  <si>
    <t>Monitorear y revisar cuatrimestralmente el  Mapa de Riesgos de Corrupción  para determinar la necesidad de modificar, actualizar o mantener el mapa de riesgos de corrupción institucional.</t>
  </si>
  <si>
    <t xml:space="preserve">Líder Proceso Planeación Estratégica
Coordinador Sistema de Gestión
</t>
  </si>
  <si>
    <t>Cumplir con los seguimientos  periódicos (cuatrimestrales) al mapa de riesgos de corrupción y al PAAC</t>
  </si>
  <si>
    <t xml:space="preserve">Presentar los informes de seguimiento al mapa de riesgos de corrupción y al plan anticorrupción, realizando la publicación de éstos en la página web de la entidad, en las fechas establecidas en el Decreto 124 de 2016. </t>
  </si>
  <si>
    <t>Líder proceso TPSC
Líder proceso Trámites Ambientales
Coordinador Sistema de Gestión</t>
  </si>
  <si>
    <t>Implementar acciones de actualización normativa</t>
  </si>
  <si>
    <t>Implementar acciones de actualización administrativa</t>
  </si>
  <si>
    <t>Ejecución de  los diferentes ejercicios de  rendición de cuentas (de ley e iniciativas propias) sobre temas específicos y generales definidos, garantizando la intervención de la ciudadanía y grupos de valor convocados con su evaluación de la gestión y resultados.</t>
  </si>
  <si>
    <t>Resultados de la evaluación publicados en el sitio web de la corporación y verificación de los resultados de la implementación de la estrategia de rendición de cuentas, valorando el cumplimiento de las metas definidas frente al reto y objetivos de la estrategia.</t>
  </si>
  <si>
    <t xml:space="preserve">Total de PQRS atendidas/ Total de PQRSD ingresadas </t>
  </si>
  <si>
    <t>Cultura de la transparencia y la oportunidad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</si>
</sst>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240A]d&quot; de &quot;mmmm&quot; de &quot;yyyy;@"/>
  </numFmts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0"/>
      <color indexed="8"/>
      <name val="Calibri"/>
      <family val="2"/>
    </font>
    <font>
      <i/>
      <sz val="12"/>
      <color indexed="8"/>
      <name val="Calibri"/>
      <family val="2"/>
    </font>
    <font>
      <sz val="10"/>
      <name val="Arial"/>
      <family val="2"/>
    </font>
    <font>
      <b/>
      <sz val="14"/>
      <color rgb="FF00964B"/>
      <name val="Century Gothic"/>
      <family val="2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theme="1"/>
      <name val="Calibri"/>
      <family val="2"/>
      <scheme val="minor"/>
    </font>
    <font>
      <sz val="10"/>
      <color indexed="8"/>
      <name val="Century Gothic"/>
      <family val="2"/>
    </font>
    <font>
      <b/>
      <sz val="12"/>
      <color rgb="FF006666"/>
      <name val="Century Gothic"/>
      <family val="2"/>
    </font>
    <font>
      <b/>
      <sz val="8"/>
      <color rgb="FF006666"/>
      <name val="Century Gothic"/>
      <family val="2"/>
    </font>
    <font>
      <b/>
      <sz val="8"/>
      <color theme="0" tint="-0.499984740745262"/>
      <name val="Century Gothic"/>
      <family val="2"/>
    </font>
    <font>
      <b/>
      <sz val="11"/>
      <color rgb="FF006666"/>
      <name val="Century Gothic"/>
      <family val="2"/>
    </font>
    <font>
      <b/>
      <sz val="11"/>
      <color theme="0" tint="-0.499984740745262"/>
      <name val="Century Gothic"/>
      <family val="2"/>
    </font>
    <font>
      <sz val="11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64B"/>
        <bgColor indexed="64"/>
      </patternFill>
    </fill>
    <fill>
      <patternFill patternType="solid">
        <fgColor theme="6" tint="0.39997558519241921"/>
        <bgColor auto="1"/>
      </patternFill>
    </fill>
  </fills>
  <borders count="41">
    <border>
      <left/>
      <right/>
      <top/>
      <bottom/>
      <diagonal/>
    </border>
    <border>
      <left style="medium">
        <color indexed="49"/>
      </left>
      <right style="medium">
        <color indexed="49"/>
      </right>
      <top style="medium">
        <color indexed="49"/>
      </top>
      <bottom style="medium">
        <color indexed="49"/>
      </bottom>
      <diagonal/>
    </border>
    <border>
      <left style="medium">
        <color indexed="49"/>
      </left>
      <right style="medium">
        <color indexed="49"/>
      </right>
      <top style="medium">
        <color indexed="49"/>
      </top>
      <bottom style="thick">
        <color indexed="49"/>
      </bottom>
      <diagonal/>
    </border>
    <border>
      <left/>
      <right/>
      <top style="thick">
        <color indexed="49"/>
      </top>
      <bottom/>
      <diagonal/>
    </border>
    <border>
      <left style="medium">
        <color indexed="56"/>
      </left>
      <right style="medium">
        <color indexed="56"/>
      </right>
      <top style="medium">
        <color indexed="56"/>
      </top>
      <bottom style="medium">
        <color indexed="56"/>
      </bottom>
      <diagonal/>
    </border>
    <border>
      <left style="medium">
        <color rgb="FF00964B"/>
      </left>
      <right style="thin">
        <color rgb="FF00964B"/>
      </right>
      <top style="medium">
        <color rgb="FF00964B"/>
      </top>
      <bottom style="thin">
        <color rgb="FF00964B"/>
      </bottom>
      <diagonal/>
    </border>
    <border>
      <left style="thin">
        <color rgb="FF00964B"/>
      </left>
      <right style="thin">
        <color rgb="FF00964B"/>
      </right>
      <top style="medium">
        <color rgb="FF00964B"/>
      </top>
      <bottom style="thin">
        <color rgb="FF00964B"/>
      </bottom>
      <diagonal/>
    </border>
    <border>
      <left style="medium">
        <color rgb="FF00964B"/>
      </left>
      <right style="thin">
        <color rgb="FF00964B"/>
      </right>
      <top style="thin">
        <color rgb="FF00964B"/>
      </top>
      <bottom style="thin">
        <color rgb="FF00964B"/>
      </bottom>
      <diagonal/>
    </border>
    <border>
      <left style="thin">
        <color rgb="FF00964B"/>
      </left>
      <right style="thin">
        <color rgb="FF00964B"/>
      </right>
      <top style="thin">
        <color rgb="FF00964B"/>
      </top>
      <bottom style="thin">
        <color rgb="FF00964B"/>
      </bottom>
      <diagonal/>
    </border>
    <border>
      <left style="medium">
        <color rgb="FF00964B"/>
      </left>
      <right style="thin">
        <color rgb="FF00964B"/>
      </right>
      <top style="thin">
        <color rgb="FF00964B"/>
      </top>
      <bottom/>
      <diagonal/>
    </border>
    <border>
      <left style="medium">
        <color rgb="FF00964B"/>
      </left>
      <right style="thin">
        <color rgb="FF00964B"/>
      </right>
      <top/>
      <bottom style="thin">
        <color rgb="FF00964B"/>
      </bottom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/>
      <diagonal/>
    </border>
    <border>
      <left style="thin">
        <color rgb="FF00B050"/>
      </left>
      <right style="thin">
        <color rgb="FF00B050"/>
      </right>
      <top style="medium">
        <color rgb="FF00B050"/>
      </top>
      <bottom/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964B"/>
      </left>
      <right/>
      <top style="thin">
        <color rgb="FF00964B"/>
      </top>
      <bottom style="thin">
        <color rgb="FF00964B"/>
      </bottom>
      <diagonal/>
    </border>
    <border>
      <left/>
      <right style="thin">
        <color rgb="FF00964B"/>
      </right>
      <top style="thin">
        <color rgb="FF00964B"/>
      </top>
      <bottom style="thin">
        <color rgb="FF00964B"/>
      </bottom>
      <diagonal/>
    </border>
    <border>
      <left style="thin">
        <color rgb="FF00964B"/>
      </left>
      <right style="thin">
        <color rgb="FF00964B"/>
      </right>
      <top style="thin">
        <color rgb="FF00964B"/>
      </top>
      <bottom/>
      <diagonal/>
    </border>
    <border>
      <left style="thin">
        <color rgb="FF00964B"/>
      </left>
      <right style="thin">
        <color rgb="FF00964B"/>
      </right>
      <top/>
      <bottom style="thin">
        <color rgb="FF00964B"/>
      </bottom>
      <diagonal/>
    </border>
    <border>
      <left/>
      <right/>
      <top style="thin">
        <color rgb="FF00964B"/>
      </top>
      <bottom style="thin">
        <color rgb="FF00964B"/>
      </bottom>
      <diagonal/>
    </border>
    <border>
      <left style="thin">
        <color auto="1"/>
      </left>
      <right/>
      <top style="thin">
        <color rgb="FF00964B"/>
      </top>
      <bottom style="thin">
        <color rgb="FF00964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964B"/>
      </left>
      <right/>
      <top style="thin">
        <color rgb="FF00964B"/>
      </top>
      <bottom/>
      <diagonal/>
    </border>
    <border>
      <left style="thick">
        <color theme="6" tint="-0.499984740745262"/>
      </left>
      <right style="thin">
        <color theme="6" tint="-0.499984740745262"/>
      </right>
      <top style="thick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ck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ck">
        <color theme="6" tint="-0.499984740745262"/>
      </right>
      <top style="thick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ck">
        <color theme="6" tint="-0.499984740745262"/>
      </top>
      <bottom style="thin">
        <color theme="6" tint="-0.499984740745262"/>
      </bottom>
      <diagonal/>
    </border>
    <border>
      <left style="thick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ck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ck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ck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ck">
        <color theme="6" tint="-0.499984740745262"/>
      </bottom>
      <diagonal/>
    </border>
    <border>
      <left style="thin">
        <color theme="6" tint="-0.499984740745262"/>
      </left>
      <right style="thick">
        <color theme="6" tint="-0.499984740745262"/>
      </right>
      <top style="thin">
        <color theme="6" tint="-0.499984740745262"/>
      </top>
      <bottom style="thick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ck">
        <color theme="6" tint="-0.499984740745262"/>
      </bottom>
      <diagonal/>
    </border>
    <border>
      <left style="thin">
        <color rgb="FF00964B"/>
      </left>
      <right style="thin">
        <color rgb="FF00964B"/>
      </right>
      <top/>
      <bottom/>
      <diagonal/>
    </border>
    <border>
      <left style="medium">
        <color rgb="FF00964B"/>
      </left>
      <right style="thin">
        <color rgb="FF00964B"/>
      </right>
      <top/>
      <bottom/>
      <diagonal/>
    </border>
    <border>
      <left style="thin">
        <color rgb="FF00964B"/>
      </left>
      <right/>
      <top style="thin">
        <color rgb="FF00964B"/>
      </top>
      <bottom/>
      <diagonal/>
    </border>
    <border>
      <left/>
      <right style="thin">
        <color rgb="FF00964B"/>
      </right>
      <top style="thin">
        <color rgb="FF00964B"/>
      </top>
      <bottom/>
      <diagonal/>
    </border>
    <border>
      <left style="medium">
        <color rgb="FF00964B"/>
      </left>
      <right/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9" fontId="8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6" fillId="0" borderId="0" xfId="0" applyFont="1"/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9" fontId="7" fillId="5" borderId="12" xfId="0" applyNumberFormat="1" applyFont="1" applyFill="1" applyBorder="1" applyAlignment="1">
      <alignment horizontal="justify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2" borderId="0" xfId="0" applyFont="1" applyFill="1"/>
    <xf numFmtId="0" fontId="6" fillId="0" borderId="0" xfId="0" applyFont="1" applyAlignment="1">
      <alignment horizontal="justify" vertical="center" wrapText="1"/>
    </xf>
    <xf numFmtId="0" fontId="6" fillId="0" borderId="0" xfId="0" applyFont="1" applyBorder="1" applyAlignment="1"/>
    <xf numFmtId="0" fontId="9" fillId="0" borderId="0" xfId="0" applyFont="1"/>
    <xf numFmtId="0" fontId="10" fillId="6" borderId="23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justify" vertical="center" wrapText="1"/>
    </xf>
    <xf numFmtId="0" fontId="9" fillId="0" borderId="28" xfId="0" applyFont="1" applyBorder="1" applyAlignment="1">
      <alignment horizontal="center" vertical="center"/>
    </xf>
    <xf numFmtId="9" fontId="9" fillId="0" borderId="28" xfId="3" applyNumberFormat="1" applyFont="1" applyBorder="1" applyAlignment="1">
      <alignment horizontal="center" vertical="center"/>
    </xf>
    <xf numFmtId="9" fontId="9" fillId="0" borderId="29" xfId="3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9" fontId="9" fillId="0" borderId="0" xfId="3" applyNumberFormat="1" applyFont="1" applyBorder="1" applyAlignment="1">
      <alignment horizontal="center" vertical="center"/>
    </xf>
    <xf numFmtId="0" fontId="13" fillId="6" borderId="31" xfId="0" applyNumberFormat="1" applyFont="1" applyFill="1" applyBorder="1" applyAlignment="1">
      <alignment horizontal="center" vertical="center" wrapText="1"/>
    </xf>
    <xf numFmtId="0" fontId="13" fillId="6" borderId="32" xfId="0" applyFont="1" applyFill="1" applyBorder="1" applyAlignment="1">
      <alignment horizontal="center" vertical="center"/>
    </xf>
    <xf numFmtId="9" fontId="13" fillId="6" borderId="32" xfId="0" applyNumberFormat="1" applyFont="1" applyFill="1" applyBorder="1" applyAlignment="1">
      <alignment horizontal="center" vertical="center"/>
    </xf>
    <xf numFmtId="9" fontId="13" fillId="6" borderId="33" xfId="3" applyNumberFormat="1" applyFont="1" applyFill="1" applyBorder="1" applyAlignment="1">
      <alignment horizontal="center" vertical="center"/>
    </xf>
    <xf numFmtId="0" fontId="14" fillId="6" borderId="34" xfId="0" applyFont="1" applyFill="1" applyBorder="1" applyAlignment="1">
      <alignment horizontal="center" vertical="center"/>
    </xf>
    <xf numFmtId="9" fontId="14" fillId="6" borderId="33" xfId="3" applyNumberFormat="1" applyFont="1" applyFill="1" applyBorder="1" applyAlignment="1">
      <alignment horizontal="center" vertical="center"/>
    </xf>
    <xf numFmtId="9" fontId="9" fillId="0" borderId="0" xfId="0" applyNumberFormat="1" applyFont="1"/>
    <xf numFmtId="0" fontId="15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5" fillId="2" borderId="5" xfId="0" applyFont="1" applyFill="1" applyBorder="1" applyAlignment="1">
      <alignment horizontal="justify" vertical="center" wrapText="1"/>
    </xf>
    <xf numFmtId="164" fontId="15" fillId="0" borderId="6" xfId="0" applyNumberFormat="1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justify" vertical="center" wrapText="1"/>
    </xf>
    <xf numFmtId="0" fontId="15" fillId="0" borderId="8" xfId="0" applyFont="1" applyFill="1" applyBorder="1" applyAlignment="1">
      <alignment horizontal="justify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justify" vertical="center" wrapText="1"/>
    </xf>
    <xf numFmtId="0" fontId="15" fillId="2" borderId="8" xfId="0" applyFont="1" applyFill="1" applyBorder="1" applyAlignment="1">
      <alignment horizontal="justify" vertical="center" wrapText="1"/>
    </xf>
    <xf numFmtId="0" fontId="15" fillId="2" borderId="7" xfId="0" applyFont="1" applyFill="1" applyBorder="1" applyAlignment="1">
      <alignment horizontal="justify" vertical="center" wrapText="1"/>
    </xf>
    <xf numFmtId="164" fontId="15" fillId="0" borderId="8" xfId="0" applyNumberFormat="1" applyFont="1" applyFill="1" applyBorder="1" applyAlignment="1">
      <alignment horizontal="left" vertical="center" wrapText="1" indent="1"/>
    </xf>
    <xf numFmtId="14" fontId="15" fillId="2" borderId="8" xfId="0" applyNumberFormat="1" applyFont="1" applyFill="1" applyBorder="1" applyAlignment="1">
      <alignment horizontal="justify" vertical="center" wrapText="1"/>
    </xf>
    <xf numFmtId="0" fontId="15" fillId="0" borderId="7" xfId="0" applyFont="1" applyFill="1" applyBorder="1" applyAlignment="1">
      <alignment horizontal="justify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4" borderId="8" xfId="0" applyFont="1" applyFill="1" applyBorder="1" applyAlignment="1">
      <alignment horizontal="left" vertical="center" wrapText="1"/>
    </xf>
    <xf numFmtId="164" fontId="15" fillId="0" borderId="8" xfId="0" applyNumberFormat="1" applyFont="1" applyFill="1" applyBorder="1" applyAlignment="1">
      <alignment horizontal="left" vertical="center" wrapText="1"/>
    </xf>
    <xf numFmtId="14" fontId="15" fillId="4" borderId="8" xfId="0" applyNumberFormat="1" applyFont="1" applyFill="1" applyBorder="1" applyAlignment="1">
      <alignment horizontal="left" vertical="center" wrapText="1"/>
    </xf>
    <xf numFmtId="14" fontId="15" fillId="0" borderId="8" xfId="0" applyNumberFormat="1" applyFont="1" applyFill="1" applyBorder="1" applyAlignment="1">
      <alignment horizontal="left" vertical="center" wrapText="1"/>
    </xf>
    <xf numFmtId="164" fontId="15" fillId="4" borderId="8" xfId="0" applyNumberFormat="1" applyFont="1" applyFill="1" applyBorder="1" applyAlignment="1">
      <alignment horizontal="left" vertical="center" wrapText="1" indent="1"/>
    </xf>
    <xf numFmtId="164" fontId="15" fillId="4" borderId="8" xfId="0" applyNumberFormat="1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4" borderId="15" xfId="0" applyFont="1" applyFill="1" applyBorder="1" applyAlignment="1">
      <alignment horizontal="left" vertical="center" wrapText="1"/>
    </xf>
    <xf numFmtId="164" fontId="15" fillId="0" borderId="16" xfId="0" applyNumberFormat="1" applyFont="1" applyFill="1" applyBorder="1" applyAlignment="1">
      <alignment horizontal="left" vertical="center" wrapText="1" indent="1"/>
    </xf>
    <xf numFmtId="0" fontId="15" fillId="4" borderId="17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15" fillId="2" borderId="21" xfId="0" applyFont="1" applyFill="1" applyBorder="1" applyAlignment="1">
      <alignment horizontal="left" vertical="center" wrapText="1"/>
    </xf>
    <xf numFmtId="0" fontId="15" fillId="2" borderId="21" xfId="0" applyFont="1" applyFill="1" applyBorder="1" applyAlignment="1">
      <alignment vertical="center" wrapText="1"/>
    </xf>
    <xf numFmtId="0" fontId="15" fillId="0" borderId="8" xfId="0" applyFont="1" applyBorder="1" applyAlignment="1">
      <alignment horizontal="justify" vertical="center" wrapText="1"/>
    </xf>
    <xf numFmtId="0" fontId="15" fillId="2" borderId="35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14" fontId="15" fillId="0" borderId="8" xfId="0" applyNumberFormat="1" applyFont="1" applyFill="1" applyBorder="1" applyAlignment="1">
      <alignment horizontal="justify" vertical="center" wrapText="1"/>
    </xf>
    <xf numFmtId="0" fontId="15" fillId="2" borderId="18" xfId="0" applyFont="1" applyFill="1" applyBorder="1" applyAlignment="1">
      <alignment vertical="center" wrapText="1"/>
    </xf>
    <xf numFmtId="0" fontId="15" fillId="2" borderId="40" xfId="0" applyFont="1" applyFill="1" applyBorder="1" applyAlignment="1">
      <alignment horizontal="justify" vertical="center" wrapText="1"/>
    </xf>
    <xf numFmtId="164" fontId="15" fillId="0" borderId="40" xfId="0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justify" vertical="center" wrapText="1"/>
    </xf>
    <xf numFmtId="0" fontId="15" fillId="0" borderId="40" xfId="0" applyFont="1" applyBorder="1" applyAlignment="1">
      <alignment vertical="center"/>
    </xf>
    <xf numFmtId="0" fontId="15" fillId="0" borderId="40" xfId="0" applyFont="1" applyBorder="1" applyAlignment="1">
      <alignment horizontal="left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justify" vertical="center" wrapText="1"/>
    </xf>
    <xf numFmtId="0" fontId="15" fillId="0" borderId="16" xfId="0" applyFont="1" applyFill="1" applyBorder="1" applyAlignment="1">
      <alignment horizontal="justify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8" xfId="0" applyFont="1" applyFill="1" applyBorder="1" applyAlignment="1">
      <alignment horizontal="justify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justify" vertical="center" wrapText="1"/>
    </xf>
    <xf numFmtId="0" fontId="15" fillId="2" borderId="16" xfId="0" applyFont="1" applyFill="1" applyBorder="1" applyAlignment="1">
      <alignment horizontal="justify" vertical="center" wrapText="1"/>
    </xf>
    <xf numFmtId="14" fontId="15" fillId="2" borderId="8" xfId="0" applyNumberFormat="1" applyFont="1" applyFill="1" applyBorder="1" applyAlignment="1">
      <alignment horizontal="justify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4" borderId="8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40" xfId="0" applyFont="1" applyBorder="1" applyAlignment="1">
      <alignment horizontal="center" vertical="center" wrapText="1"/>
    </xf>
    <xf numFmtId="164" fontId="15" fillId="0" borderId="19" xfId="0" applyNumberFormat="1" applyFont="1" applyFill="1" applyBorder="1" applyAlignment="1">
      <alignment horizontal="center" vertical="center" wrapText="1"/>
    </xf>
    <xf numFmtId="164" fontId="15" fillId="0" borderId="16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wrapText="1"/>
    </xf>
    <xf numFmtId="0" fontId="15" fillId="2" borderId="40" xfId="0" applyFont="1" applyFill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36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horizontal="left" vertical="center" wrapText="1"/>
    </xf>
    <xf numFmtId="164" fontId="15" fillId="0" borderId="16" xfId="0" applyNumberFormat="1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5" fillId="4" borderId="38" xfId="0" applyFont="1" applyFill="1" applyBorder="1" applyAlignment="1">
      <alignment horizontal="left" vertical="center" wrapText="1"/>
    </xf>
    <xf numFmtId="164" fontId="15" fillId="0" borderId="19" xfId="0" applyNumberFormat="1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16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justify" vertical="center" wrapText="1"/>
    </xf>
    <xf numFmtId="0" fontId="15" fillId="2" borderId="7" xfId="0" applyFont="1" applyFill="1" applyBorder="1" applyAlignment="1">
      <alignment horizontal="justify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37" xfId="0" applyFont="1" applyFill="1" applyBorder="1" applyAlignment="1">
      <alignment horizontal="left" vertical="center" wrapText="1"/>
    </xf>
    <xf numFmtId="0" fontId="15" fillId="2" borderId="38" xfId="0" applyFont="1" applyFill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</cellXfs>
  <cellStyles count="4">
    <cellStyle name="Normal" xfId="0" builtinId="0"/>
    <cellStyle name="Normal 2" xfId="2"/>
    <cellStyle name="Normal 3" xfId="1"/>
    <cellStyle name="Porcentaje" xfId="3" builtinId="5"/>
  </cellStyles>
  <dxfs count="0"/>
  <tableStyles count="0" defaultTableStyle="TableStyleMedium2" defaultPivotStyle="PivotStyleLight16"/>
  <colors>
    <mruColors>
      <color rgb="FFFF99FF"/>
      <color rgb="FFFF0000"/>
      <color rgb="FFFF6600"/>
      <color rgb="FF00CC66"/>
      <color rgb="FF00964B"/>
      <color rgb="FF28A3A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493346</xdr:colOff>
      <xdr:row>0</xdr:row>
      <xdr:rowOff>116416</xdr:rowOff>
    </xdr:from>
    <xdr:to>
      <xdr:col>0</xdr:col>
      <xdr:colOff>968227</xdr:colOff>
      <xdr:row>1</xdr:row>
      <xdr:rowOff>280816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3346" y="116416"/>
          <a:ext cx="474881" cy="492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Informacion/Informes%20Contro%20Interno/Informes%202019/Plan%20Anticorrupci&#243;n/Publicados/Plan-Anticorrupcion-Seguimiento%20III-31-12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"/>
      <sheetName val="PAAC-III-2018"/>
      <sheetName val="Indicador PAAC-2018"/>
      <sheetName val="Normas Plan Anticorrupcion"/>
    </sheetNames>
    <sheetDataSet>
      <sheetData sheetId="0"/>
      <sheetData sheetId="1">
        <row r="4">
          <cell r="J4">
            <v>1</v>
          </cell>
        </row>
        <row r="5">
          <cell r="J5">
            <v>1</v>
          </cell>
        </row>
        <row r="6">
          <cell r="J6">
            <v>1</v>
          </cell>
        </row>
        <row r="7">
          <cell r="J7">
            <v>1</v>
          </cell>
        </row>
        <row r="8">
          <cell r="J8">
            <v>1</v>
          </cell>
        </row>
        <row r="9">
          <cell r="J9">
            <v>1</v>
          </cell>
        </row>
        <row r="10">
          <cell r="J10">
            <v>1</v>
          </cell>
        </row>
        <row r="11">
          <cell r="J11">
            <v>1</v>
          </cell>
        </row>
        <row r="12">
          <cell r="J12">
            <v>1</v>
          </cell>
        </row>
        <row r="13">
          <cell r="J13">
            <v>1</v>
          </cell>
        </row>
        <row r="14">
          <cell r="J14">
            <v>1</v>
          </cell>
        </row>
        <row r="15">
          <cell r="J15">
            <v>1</v>
          </cell>
        </row>
        <row r="16">
          <cell r="J16">
            <v>1</v>
          </cell>
        </row>
        <row r="17">
          <cell r="J17">
            <v>1</v>
          </cell>
        </row>
        <row r="18">
          <cell r="J18">
            <v>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so de leche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1"/>
  <sheetViews>
    <sheetView topLeftCell="A15" zoomScaleNormal="100" workbookViewId="0">
      <selection activeCell="B2" sqref="B2:B31"/>
    </sheetView>
  </sheetViews>
  <sheetFormatPr baseColWidth="10" defaultRowHeight="15" x14ac:dyDescent="0.25"/>
  <cols>
    <col min="1" max="1" width="49" style="1" customWidth="1"/>
    <col min="2" max="2" width="32" style="1" customWidth="1"/>
    <col min="3" max="3" width="35.28515625" style="1" customWidth="1"/>
  </cols>
  <sheetData>
    <row r="1" spans="1:3" ht="15.75" thickBot="1" x14ac:dyDescent="0.3">
      <c r="A1" s="4" t="s">
        <v>15</v>
      </c>
      <c r="B1" s="4" t="s">
        <v>16</v>
      </c>
      <c r="C1" s="5" t="s">
        <v>39</v>
      </c>
    </row>
    <row r="2" spans="1:3" ht="26.25" thickBot="1" x14ac:dyDescent="0.3">
      <c r="A2" s="2" t="s">
        <v>26</v>
      </c>
      <c r="B2" s="2" t="s">
        <v>22</v>
      </c>
      <c r="C2" s="3" t="s">
        <v>40</v>
      </c>
    </row>
    <row r="3" spans="1:3" ht="26.25" thickBot="1" x14ac:dyDescent="0.3">
      <c r="A3" s="2" t="s">
        <v>12</v>
      </c>
      <c r="B3" s="2" t="s">
        <v>17</v>
      </c>
      <c r="C3" s="3" t="s">
        <v>41</v>
      </c>
    </row>
    <row r="4" spans="1:3" ht="26.25" thickBot="1" x14ac:dyDescent="0.3">
      <c r="A4" s="2" t="s">
        <v>27</v>
      </c>
      <c r="B4" s="2" t="s">
        <v>18</v>
      </c>
      <c r="C4" s="3" t="s">
        <v>42</v>
      </c>
    </row>
    <row r="5" spans="1:3" ht="26.25" thickBot="1" x14ac:dyDescent="0.3">
      <c r="A5" s="2" t="s">
        <v>32</v>
      </c>
      <c r="B5" s="2" t="s">
        <v>19</v>
      </c>
      <c r="C5" s="3" t="s">
        <v>43</v>
      </c>
    </row>
    <row r="6" spans="1:3" ht="20.25" customHeight="1" thickBot="1" x14ac:dyDescent="0.3">
      <c r="A6" s="2" t="s">
        <v>38</v>
      </c>
      <c r="B6" s="2" t="s">
        <v>20</v>
      </c>
      <c r="C6" s="3" t="s">
        <v>44</v>
      </c>
    </row>
    <row r="7" spans="1:3" ht="26.25" thickBot="1" x14ac:dyDescent="0.3">
      <c r="A7" s="2" t="s">
        <v>11</v>
      </c>
      <c r="B7" s="2" t="s">
        <v>23</v>
      </c>
      <c r="C7" s="3" t="s">
        <v>45</v>
      </c>
    </row>
    <row r="8" spans="1:3" ht="26.25" thickBot="1" x14ac:dyDescent="0.3">
      <c r="A8" s="2"/>
      <c r="B8" s="2" t="s">
        <v>24</v>
      </c>
      <c r="C8" s="3" t="s">
        <v>46</v>
      </c>
    </row>
    <row r="9" spans="1:3" ht="39" thickBot="1" x14ac:dyDescent="0.3">
      <c r="A9" s="2"/>
      <c r="B9" s="2" t="s">
        <v>21</v>
      </c>
      <c r="C9" s="3" t="s">
        <v>47</v>
      </c>
    </row>
    <row r="10" spans="1:3" ht="24" customHeight="1" thickBot="1" x14ac:dyDescent="0.3">
      <c r="A10" s="2"/>
      <c r="B10" s="2" t="s">
        <v>25</v>
      </c>
      <c r="C10" s="3" t="s">
        <v>48</v>
      </c>
    </row>
    <row r="11" spans="1:3" ht="40.5" customHeight="1" thickBot="1" x14ac:dyDescent="0.3">
      <c r="A11" s="2"/>
      <c r="B11" s="2" t="s">
        <v>28</v>
      </c>
      <c r="C11" s="3" t="s">
        <v>49</v>
      </c>
    </row>
    <row r="12" spans="1:3" ht="57" customHeight="1" thickBot="1" x14ac:dyDescent="0.3">
      <c r="A12" s="2"/>
      <c r="B12" s="2" t="s">
        <v>29</v>
      </c>
      <c r="C12" s="3" t="s">
        <v>50</v>
      </c>
    </row>
    <row r="13" spans="1:3" ht="39" thickBot="1" x14ac:dyDescent="0.3">
      <c r="A13" s="2"/>
      <c r="B13" s="2" t="s">
        <v>30</v>
      </c>
      <c r="C13" s="3" t="s">
        <v>51</v>
      </c>
    </row>
    <row r="14" spans="1:3" ht="26.25" thickBot="1" x14ac:dyDescent="0.3">
      <c r="A14" s="2"/>
      <c r="B14" s="2" t="s">
        <v>31</v>
      </c>
      <c r="C14" s="3" t="s">
        <v>52</v>
      </c>
    </row>
    <row r="15" spans="1:3" ht="39" thickBot="1" x14ac:dyDescent="0.3">
      <c r="A15" s="2"/>
      <c r="B15" s="2" t="s">
        <v>33</v>
      </c>
      <c r="C15" s="3" t="s">
        <v>53</v>
      </c>
    </row>
    <row r="16" spans="1:3" ht="26.25" thickBot="1" x14ac:dyDescent="0.3">
      <c r="A16" s="2"/>
      <c r="B16" s="2" t="s">
        <v>34</v>
      </c>
      <c r="C16" s="3" t="s">
        <v>54</v>
      </c>
    </row>
    <row r="17" spans="1:3" ht="15.75" thickBot="1" x14ac:dyDescent="0.3">
      <c r="A17" s="2"/>
      <c r="B17" s="2" t="s">
        <v>35</v>
      </c>
      <c r="C17" s="3" t="s">
        <v>55</v>
      </c>
    </row>
    <row r="18" spans="1:3" ht="26.25" thickBot="1" x14ac:dyDescent="0.3">
      <c r="A18" s="2"/>
      <c r="B18" s="2" t="s">
        <v>36</v>
      </c>
      <c r="C18" s="3" t="s">
        <v>56</v>
      </c>
    </row>
    <row r="19" spans="1:3" ht="26.25" thickBot="1" x14ac:dyDescent="0.3">
      <c r="A19" s="2"/>
      <c r="B19" s="2" t="s">
        <v>37</v>
      </c>
      <c r="C19" s="3" t="s">
        <v>57</v>
      </c>
    </row>
    <row r="20" spans="1:3" ht="51.75" thickBot="1" x14ac:dyDescent="0.3">
      <c r="A20" s="2"/>
      <c r="B20" s="2" t="s">
        <v>0</v>
      </c>
      <c r="C20" s="3" t="s">
        <v>58</v>
      </c>
    </row>
    <row r="21" spans="1:3" ht="26.25" thickBot="1" x14ac:dyDescent="0.3">
      <c r="A21" s="2"/>
      <c r="B21" s="2" t="s">
        <v>1</v>
      </c>
      <c r="C21" s="3" t="s">
        <v>59</v>
      </c>
    </row>
    <row r="22" spans="1:3" ht="39" thickBot="1" x14ac:dyDescent="0.3">
      <c r="A22" s="2"/>
      <c r="B22" s="2" t="s">
        <v>2</v>
      </c>
      <c r="C22" s="3" t="s">
        <v>60</v>
      </c>
    </row>
    <row r="23" spans="1:3" ht="64.5" thickBot="1" x14ac:dyDescent="0.3">
      <c r="A23" s="2"/>
      <c r="B23" s="2" t="s">
        <v>3</v>
      </c>
      <c r="C23" s="3" t="s">
        <v>61</v>
      </c>
    </row>
    <row r="24" spans="1:3" ht="26.25" thickBot="1" x14ac:dyDescent="0.3">
      <c r="A24" s="2"/>
      <c r="B24" s="2" t="s">
        <v>4</v>
      </c>
      <c r="C24" s="3" t="s">
        <v>62</v>
      </c>
    </row>
    <row r="25" spans="1:3" ht="32.25" thickBot="1" x14ac:dyDescent="0.3">
      <c r="A25" s="2"/>
      <c r="B25" s="10" t="s">
        <v>10</v>
      </c>
      <c r="C25" s="3" t="s">
        <v>63</v>
      </c>
    </row>
    <row r="26" spans="1:3" ht="51.75" thickBot="1" x14ac:dyDescent="0.3">
      <c r="A26" s="2"/>
      <c r="B26" s="10" t="s">
        <v>8</v>
      </c>
      <c r="C26" s="3" t="s">
        <v>64</v>
      </c>
    </row>
    <row r="27" spans="1:3" ht="39" thickBot="1" x14ac:dyDescent="0.3">
      <c r="A27" s="2"/>
      <c r="B27" s="10" t="s">
        <v>9</v>
      </c>
      <c r="C27" s="3" t="s">
        <v>65</v>
      </c>
    </row>
    <row r="28" spans="1:3" ht="26.25" thickBot="1" x14ac:dyDescent="0.3">
      <c r="A28" s="2"/>
      <c r="B28" s="10" t="s">
        <v>7</v>
      </c>
      <c r="C28" s="3" t="s">
        <v>66</v>
      </c>
    </row>
    <row r="29" spans="1:3" ht="64.5" thickBot="1" x14ac:dyDescent="0.3">
      <c r="A29" s="2"/>
      <c r="B29" s="10" t="s">
        <v>7</v>
      </c>
      <c r="C29" s="3" t="s">
        <v>67</v>
      </c>
    </row>
    <row r="30" spans="1:3" ht="64.5" thickBot="1" x14ac:dyDescent="0.3">
      <c r="A30" s="2"/>
      <c r="B30" s="10" t="s">
        <v>13</v>
      </c>
      <c r="C30" s="3" t="s">
        <v>68</v>
      </c>
    </row>
    <row r="31" spans="1:3" ht="39" thickBot="1" x14ac:dyDescent="0.3">
      <c r="A31" s="2"/>
      <c r="B31" s="10" t="s">
        <v>14</v>
      </c>
      <c r="C31" s="3" t="s">
        <v>69</v>
      </c>
    </row>
    <row r="32" spans="1:3" ht="15.75" thickBot="1" x14ac:dyDescent="0.3">
      <c r="A32" s="2"/>
      <c r="B32" s="2"/>
      <c r="C32" s="3" t="s">
        <v>70</v>
      </c>
    </row>
    <row r="33" spans="1:3" ht="51.75" thickBot="1" x14ac:dyDescent="0.3">
      <c r="A33" s="2"/>
      <c r="B33" s="2"/>
      <c r="C33" s="3" t="s">
        <v>71</v>
      </c>
    </row>
    <row r="34" spans="1:3" ht="26.25" thickBot="1" x14ac:dyDescent="0.3">
      <c r="A34" s="2"/>
      <c r="B34" s="2"/>
      <c r="C34" s="3" t="s">
        <v>72</v>
      </c>
    </row>
    <row r="35" spans="1:3" ht="51.75" thickBot="1" x14ac:dyDescent="0.3">
      <c r="A35" s="2"/>
      <c r="B35" s="2"/>
      <c r="C35" s="3" t="s">
        <v>73</v>
      </c>
    </row>
    <row r="36" spans="1:3" ht="39" thickBot="1" x14ac:dyDescent="0.3">
      <c r="A36" s="2"/>
      <c r="B36" s="2"/>
      <c r="C36" s="3" t="s">
        <v>74</v>
      </c>
    </row>
    <row r="37" spans="1:3" ht="51.75" thickBot="1" x14ac:dyDescent="0.3">
      <c r="A37" s="2"/>
      <c r="B37" s="2"/>
      <c r="C37" s="3" t="s">
        <v>75</v>
      </c>
    </row>
    <row r="38" spans="1:3" ht="26.25" thickBot="1" x14ac:dyDescent="0.3">
      <c r="A38" s="2"/>
      <c r="B38" s="2"/>
      <c r="C38" s="3" t="s">
        <v>76</v>
      </c>
    </row>
    <row r="39" spans="1:3" ht="39" thickBot="1" x14ac:dyDescent="0.3">
      <c r="A39" s="2"/>
      <c r="B39" s="2"/>
      <c r="C39" s="3" t="s">
        <v>77</v>
      </c>
    </row>
    <row r="40" spans="1:3" ht="64.5" thickBot="1" x14ac:dyDescent="0.3">
      <c r="A40" s="2"/>
      <c r="B40" s="2"/>
      <c r="C40" s="3" t="s">
        <v>78</v>
      </c>
    </row>
    <row r="41" spans="1:3" ht="15.75" thickBot="1" x14ac:dyDescent="0.3">
      <c r="A41" s="2"/>
      <c r="B41" s="2"/>
      <c r="C41" s="3" t="s">
        <v>79</v>
      </c>
    </row>
    <row r="42" spans="1:3" ht="39" thickBot="1" x14ac:dyDescent="0.3">
      <c r="A42" s="2"/>
      <c r="B42" s="2"/>
      <c r="C42" s="3" t="s">
        <v>80</v>
      </c>
    </row>
    <row r="43" spans="1:3" ht="77.25" thickBot="1" x14ac:dyDescent="0.3">
      <c r="A43" s="2"/>
      <c r="B43" s="2"/>
      <c r="C43" s="3" t="s">
        <v>81</v>
      </c>
    </row>
    <row r="44" spans="1:3" ht="64.5" thickBot="1" x14ac:dyDescent="0.3">
      <c r="A44" s="2"/>
      <c r="B44" s="2"/>
      <c r="C44" s="3" t="s">
        <v>82</v>
      </c>
    </row>
    <row r="45" spans="1:3" ht="64.5" thickBot="1" x14ac:dyDescent="0.3">
      <c r="A45" s="2"/>
      <c r="B45" s="2"/>
      <c r="C45" s="3" t="s">
        <v>83</v>
      </c>
    </row>
    <row r="46" spans="1:3" ht="39" thickBot="1" x14ac:dyDescent="0.3">
      <c r="A46" s="2"/>
      <c r="B46" s="2"/>
      <c r="C46" s="3" t="s">
        <v>84</v>
      </c>
    </row>
    <row r="47" spans="1:3" ht="51.75" thickBot="1" x14ac:dyDescent="0.3">
      <c r="A47" s="2"/>
      <c r="B47" s="2"/>
      <c r="C47" s="3" t="s">
        <v>85</v>
      </c>
    </row>
    <row r="48" spans="1:3" ht="51.75" thickBot="1" x14ac:dyDescent="0.3">
      <c r="A48" s="2"/>
      <c r="B48" s="2"/>
      <c r="C48" s="3" t="s">
        <v>86</v>
      </c>
    </row>
    <row r="49" spans="1:3" ht="64.5" thickBot="1" x14ac:dyDescent="0.3">
      <c r="A49" s="2"/>
      <c r="B49" s="2"/>
      <c r="C49" s="3" t="s">
        <v>87</v>
      </c>
    </row>
    <row r="50" spans="1:3" ht="26.25" thickBot="1" x14ac:dyDescent="0.3">
      <c r="A50" s="2"/>
      <c r="B50" s="2"/>
      <c r="C50" s="3" t="s">
        <v>88</v>
      </c>
    </row>
    <row r="51" spans="1:3" ht="51.75" thickBot="1" x14ac:dyDescent="0.3">
      <c r="A51" s="2"/>
      <c r="B51" s="2"/>
      <c r="C51" s="3" t="s">
        <v>89</v>
      </c>
    </row>
    <row r="52" spans="1:3" ht="39" thickBot="1" x14ac:dyDescent="0.3">
      <c r="A52" s="2"/>
      <c r="B52" s="2"/>
      <c r="C52" s="3" t="s">
        <v>90</v>
      </c>
    </row>
    <row r="53" spans="1:3" ht="39" thickBot="1" x14ac:dyDescent="0.3">
      <c r="A53" s="2"/>
      <c r="B53" s="2"/>
      <c r="C53" s="3" t="s">
        <v>91</v>
      </c>
    </row>
    <row r="54" spans="1:3" ht="39" thickBot="1" x14ac:dyDescent="0.3">
      <c r="A54" s="2"/>
      <c r="B54" s="2"/>
      <c r="C54" s="3" t="s">
        <v>92</v>
      </c>
    </row>
    <row r="55" spans="1:3" ht="51.75" thickBot="1" x14ac:dyDescent="0.3">
      <c r="A55" s="2"/>
      <c r="B55" s="2"/>
      <c r="C55" s="3" t="s">
        <v>93</v>
      </c>
    </row>
    <row r="56" spans="1:3" ht="39" thickBot="1" x14ac:dyDescent="0.3">
      <c r="A56" s="2"/>
      <c r="B56" s="2"/>
      <c r="C56" s="3" t="s">
        <v>94</v>
      </c>
    </row>
    <row r="57" spans="1:3" ht="26.25" thickBot="1" x14ac:dyDescent="0.3">
      <c r="A57" s="2"/>
      <c r="B57" s="2"/>
      <c r="C57" s="3" t="s">
        <v>95</v>
      </c>
    </row>
    <row r="58" spans="1:3" ht="15.75" thickBot="1" x14ac:dyDescent="0.3">
      <c r="A58" s="2"/>
      <c r="B58" s="2"/>
      <c r="C58" s="3" t="s">
        <v>96</v>
      </c>
    </row>
    <row r="59" spans="1:3" ht="39" thickBot="1" x14ac:dyDescent="0.3">
      <c r="A59" s="2"/>
      <c r="B59" s="2"/>
      <c r="C59" s="3" t="s">
        <v>97</v>
      </c>
    </row>
    <row r="60" spans="1:3" ht="39" thickBot="1" x14ac:dyDescent="0.3">
      <c r="A60" s="2"/>
      <c r="B60" s="2"/>
      <c r="C60" s="3" t="s">
        <v>98</v>
      </c>
    </row>
    <row r="61" spans="1:3" ht="26.25" thickBot="1" x14ac:dyDescent="0.3">
      <c r="A61" s="2"/>
      <c r="B61" s="2"/>
      <c r="C61" s="3" t="s">
        <v>99</v>
      </c>
    </row>
    <row r="62" spans="1:3" ht="26.25" thickBot="1" x14ac:dyDescent="0.3">
      <c r="A62" s="2"/>
      <c r="B62" s="2"/>
      <c r="C62" s="3" t="s">
        <v>100</v>
      </c>
    </row>
    <row r="63" spans="1:3" ht="39" thickBot="1" x14ac:dyDescent="0.3">
      <c r="A63" s="2"/>
      <c r="B63" s="2"/>
      <c r="C63" s="3" t="s">
        <v>101</v>
      </c>
    </row>
    <row r="64" spans="1:3" ht="26.25" thickBot="1" x14ac:dyDescent="0.3">
      <c r="A64" s="2"/>
      <c r="B64" s="2"/>
      <c r="C64" s="3" t="s">
        <v>102</v>
      </c>
    </row>
    <row r="65" spans="1:3" ht="26.25" thickBot="1" x14ac:dyDescent="0.3">
      <c r="A65" s="2"/>
      <c r="B65" s="2"/>
      <c r="C65" s="3" t="s">
        <v>103</v>
      </c>
    </row>
    <row r="66" spans="1:3" ht="26.25" thickBot="1" x14ac:dyDescent="0.3">
      <c r="A66" s="2"/>
      <c r="B66" s="2"/>
      <c r="C66" s="3" t="s">
        <v>104</v>
      </c>
    </row>
    <row r="67" spans="1:3" ht="39" thickBot="1" x14ac:dyDescent="0.3">
      <c r="A67" s="2"/>
      <c r="B67" s="2"/>
      <c r="C67" s="3" t="s">
        <v>105</v>
      </c>
    </row>
    <row r="68" spans="1:3" ht="51.75" thickBot="1" x14ac:dyDescent="0.3">
      <c r="A68" s="2"/>
      <c r="B68" s="2"/>
      <c r="C68" s="3" t="s">
        <v>106</v>
      </c>
    </row>
    <row r="69" spans="1:3" ht="15.75" thickBot="1" x14ac:dyDescent="0.3">
      <c r="A69" s="2"/>
      <c r="B69" s="2"/>
      <c r="C69" s="3" t="s">
        <v>107</v>
      </c>
    </row>
    <row r="70" spans="1:3" ht="15.75" thickBot="1" x14ac:dyDescent="0.3">
      <c r="A70" s="2"/>
      <c r="B70" s="2"/>
      <c r="C70" s="3" t="s">
        <v>108</v>
      </c>
    </row>
    <row r="71" spans="1:3" ht="64.5" thickBot="1" x14ac:dyDescent="0.3">
      <c r="A71" s="2"/>
      <c r="B71" s="2"/>
      <c r="C71" s="3" t="s">
        <v>109</v>
      </c>
    </row>
    <row r="72" spans="1:3" ht="51.75" thickBot="1" x14ac:dyDescent="0.3">
      <c r="A72" s="2"/>
      <c r="B72" s="2"/>
      <c r="C72" s="3" t="s">
        <v>110</v>
      </c>
    </row>
    <row r="73" spans="1:3" ht="51.75" thickBot="1" x14ac:dyDescent="0.3">
      <c r="A73" s="2"/>
      <c r="B73" s="2"/>
      <c r="C73" s="3" t="s">
        <v>111</v>
      </c>
    </row>
    <row r="74" spans="1:3" ht="26.25" thickBot="1" x14ac:dyDescent="0.3">
      <c r="A74" s="2"/>
      <c r="B74" s="2"/>
      <c r="C74" s="3" t="s">
        <v>112</v>
      </c>
    </row>
    <row r="75" spans="1:3" ht="39" thickBot="1" x14ac:dyDescent="0.3">
      <c r="A75" s="2"/>
      <c r="B75" s="2"/>
      <c r="C75" s="3" t="s">
        <v>113</v>
      </c>
    </row>
    <row r="76" spans="1:3" ht="26.25" thickBot="1" x14ac:dyDescent="0.3">
      <c r="A76" s="2"/>
      <c r="B76" s="2"/>
      <c r="C76" s="3" t="s">
        <v>114</v>
      </c>
    </row>
    <row r="77" spans="1:3" ht="39" thickBot="1" x14ac:dyDescent="0.3">
      <c r="A77" s="2"/>
      <c r="B77" s="2"/>
      <c r="C77" s="3" t="s">
        <v>115</v>
      </c>
    </row>
    <row r="78" spans="1:3" ht="39" thickBot="1" x14ac:dyDescent="0.3">
      <c r="A78" s="2"/>
      <c r="B78" s="2"/>
      <c r="C78" s="3" t="s">
        <v>116</v>
      </c>
    </row>
    <row r="79" spans="1:3" ht="39" thickBot="1" x14ac:dyDescent="0.3">
      <c r="A79" s="2"/>
      <c r="B79" s="2"/>
      <c r="C79" s="3" t="s">
        <v>117</v>
      </c>
    </row>
    <row r="80" spans="1:3" ht="39" thickBot="1" x14ac:dyDescent="0.3">
      <c r="A80" s="2"/>
      <c r="B80" s="2"/>
      <c r="C80" s="3" t="s">
        <v>118</v>
      </c>
    </row>
    <row r="81" spans="1:3" ht="51.75" thickBot="1" x14ac:dyDescent="0.3">
      <c r="A81" s="2"/>
      <c r="B81" s="2"/>
      <c r="C81" s="3" t="s">
        <v>119</v>
      </c>
    </row>
    <row r="82" spans="1:3" ht="26.25" thickBot="1" x14ac:dyDescent="0.3">
      <c r="A82" s="2"/>
      <c r="B82" s="2"/>
      <c r="C82" s="3" t="s">
        <v>120</v>
      </c>
    </row>
    <row r="83" spans="1:3" ht="26.25" thickBot="1" x14ac:dyDescent="0.3">
      <c r="A83" s="2"/>
      <c r="B83" s="2"/>
      <c r="C83" s="3" t="s">
        <v>121</v>
      </c>
    </row>
    <row r="84" spans="1:3" ht="26.25" thickBot="1" x14ac:dyDescent="0.3">
      <c r="A84" s="2"/>
      <c r="B84" s="2"/>
      <c r="C84" s="3" t="s">
        <v>122</v>
      </c>
    </row>
    <row r="85" spans="1:3" ht="26.25" thickBot="1" x14ac:dyDescent="0.3">
      <c r="A85" s="2"/>
      <c r="B85" s="2"/>
      <c r="C85" s="3" t="s">
        <v>123</v>
      </c>
    </row>
    <row r="86" spans="1:3" ht="51.75" thickBot="1" x14ac:dyDescent="0.3">
      <c r="A86" s="2"/>
      <c r="B86" s="2"/>
      <c r="C86" s="3" t="s">
        <v>124</v>
      </c>
    </row>
    <row r="87" spans="1:3" ht="26.25" thickBot="1" x14ac:dyDescent="0.3">
      <c r="A87" s="2"/>
      <c r="B87" s="2"/>
      <c r="C87" s="3" t="s">
        <v>125</v>
      </c>
    </row>
    <row r="88" spans="1:3" ht="39" thickBot="1" x14ac:dyDescent="0.3">
      <c r="A88" s="2"/>
      <c r="B88" s="2"/>
      <c r="C88" s="3" t="s">
        <v>126</v>
      </c>
    </row>
    <row r="89" spans="1:3" ht="51.75" thickBot="1" x14ac:dyDescent="0.3">
      <c r="A89" s="2"/>
      <c r="B89" s="2"/>
      <c r="C89" s="3" t="s">
        <v>127</v>
      </c>
    </row>
    <row r="90" spans="1:3" ht="26.25" thickBot="1" x14ac:dyDescent="0.3">
      <c r="A90" s="7"/>
      <c r="B90" s="7"/>
      <c r="C90" s="8" t="s">
        <v>128</v>
      </c>
    </row>
    <row r="91" spans="1:3" ht="15.75" thickTop="1" x14ac:dyDescent="0.25">
      <c r="A91" s="9"/>
      <c r="B91" s="9"/>
      <c r="C91" s="6"/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topLeftCell="D1" zoomScaleNormal="100" workbookViewId="0">
      <selection activeCell="I7" sqref="I7"/>
    </sheetView>
  </sheetViews>
  <sheetFormatPr baseColWidth="10" defaultColWidth="28.5703125" defaultRowHeight="16.5" x14ac:dyDescent="0.3"/>
  <cols>
    <col min="1" max="1" width="28.42578125" style="11" customWidth="1"/>
    <col min="2" max="2" width="62.85546875" style="11" customWidth="1"/>
    <col min="3" max="3" width="37.5703125" style="19" customWidth="1"/>
    <col min="4" max="4" width="30.5703125" style="19" customWidth="1"/>
    <col min="5" max="5" width="31.7109375" style="18" customWidth="1"/>
    <col min="6" max="6" width="31.7109375" style="11" customWidth="1"/>
    <col min="7" max="7" width="43.42578125" style="19" customWidth="1"/>
    <col min="8" max="16384" width="28.5703125" style="11"/>
  </cols>
  <sheetData>
    <row r="1" spans="1:7" ht="25.5" customHeight="1" x14ac:dyDescent="0.3">
      <c r="A1" s="81" t="s">
        <v>279</v>
      </c>
      <c r="B1" s="82"/>
      <c r="C1" s="82"/>
      <c r="D1" s="82"/>
      <c r="E1" s="82"/>
      <c r="F1" s="82"/>
      <c r="G1" s="82"/>
    </row>
    <row r="2" spans="1:7" ht="29.25" customHeight="1" thickBot="1" x14ac:dyDescent="0.35">
      <c r="A2" s="81" t="s">
        <v>204</v>
      </c>
      <c r="B2" s="82"/>
      <c r="C2" s="82"/>
      <c r="D2" s="82"/>
      <c r="E2" s="82"/>
      <c r="F2" s="82"/>
      <c r="G2" s="82"/>
    </row>
    <row r="3" spans="1:7" s="17" customFormat="1" ht="17.25" thickBot="1" x14ac:dyDescent="0.35">
      <c r="A3" s="12" t="s">
        <v>129</v>
      </c>
      <c r="B3" s="13" t="s">
        <v>5</v>
      </c>
      <c r="C3" s="14" t="s">
        <v>131</v>
      </c>
      <c r="D3" s="14" t="s">
        <v>6</v>
      </c>
      <c r="E3" s="15" t="s">
        <v>132</v>
      </c>
      <c r="F3" s="13" t="s">
        <v>187</v>
      </c>
      <c r="G3" s="16" t="s">
        <v>188</v>
      </c>
    </row>
    <row r="4" spans="1:7" ht="99" x14ac:dyDescent="0.3">
      <c r="A4" s="43" t="s">
        <v>130</v>
      </c>
      <c r="B4" s="42" t="s">
        <v>289</v>
      </c>
      <c r="C4" s="125" t="s">
        <v>246</v>
      </c>
      <c r="D4" s="125"/>
      <c r="E4" s="44">
        <v>43862</v>
      </c>
      <c r="F4" s="44" t="s">
        <v>290</v>
      </c>
      <c r="G4" s="45" t="s">
        <v>166</v>
      </c>
    </row>
    <row r="5" spans="1:7" ht="36" customHeight="1" x14ac:dyDescent="0.3">
      <c r="A5" s="126" t="s">
        <v>291</v>
      </c>
      <c r="B5" s="46" t="s">
        <v>292</v>
      </c>
      <c r="C5" s="87" t="s">
        <v>293</v>
      </c>
      <c r="D5" s="87"/>
      <c r="E5" s="47">
        <v>43845</v>
      </c>
      <c r="F5" s="47">
        <v>43861</v>
      </c>
      <c r="G5" s="48" t="s">
        <v>166</v>
      </c>
    </row>
    <row r="6" spans="1:7" ht="45" customHeight="1" x14ac:dyDescent="0.3">
      <c r="A6" s="126"/>
      <c r="B6" s="46" t="s">
        <v>281</v>
      </c>
      <c r="C6" s="127" t="s">
        <v>214</v>
      </c>
      <c r="D6" s="128"/>
      <c r="E6" s="47">
        <v>43845</v>
      </c>
      <c r="F6" s="47">
        <v>43861</v>
      </c>
      <c r="G6" s="48" t="s">
        <v>247</v>
      </c>
    </row>
    <row r="7" spans="1:7" ht="74.25" customHeight="1" x14ac:dyDescent="0.3">
      <c r="A7" s="122"/>
      <c r="B7" s="49" t="s">
        <v>135</v>
      </c>
      <c r="C7" s="87" t="s">
        <v>136</v>
      </c>
      <c r="D7" s="87"/>
      <c r="E7" s="47">
        <v>43845</v>
      </c>
      <c r="F7" s="47">
        <v>43861</v>
      </c>
      <c r="G7" s="48" t="s">
        <v>167</v>
      </c>
    </row>
    <row r="8" spans="1:7" ht="72" customHeight="1" x14ac:dyDescent="0.3">
      <c r="A8" s="50" t="s">
        <v>133</v>
      </c>
      <c r="B8" s="46" t="s">
        <v>294</v>
      </c>
      <c r="C8" s="87" t="s">
        <v>137</v>
      </c>
      <c r="D8" s="87"/>
      <c r="E8" s="47">
        <v>43845</v>
      </c>
      <c r="F8" s="47">
        <v>43861</v>
      </c>
      <c r="G8" s="48" t="s">
        <v>254</v>
      </c>
    </row>
    <row r="9" spans="1:7" ht="66" x14ac:dyDescent="0.3">
      <c r="A9" s="50" t="s">
        <v>134</v>
      </c>
      <c r="B9" s="46" t="s">
        <v>295</v>
      </c>
      <c r="C9" s="87" t="s">
        <v>195</v>
      </c>
      <c r="D9" s="87"/>
      <c r="E9" s="47">
        <v>43845</v>
      </c>
      <c r="F9" s="47">
        <v>44165</v>
      </c>
      <c r="G9" s="48" t="s">
        <v>296</v>
      </c>
    </row>
    <row r="10" spans="1:7" ht="49.5" x14ac:dyDescent="0.3">
      <c r="A10" s="124" t="s">
        <v>20</v>
      </c>
      <c r="B10" s="46" t="s">
        <v>297</v>
      </c>
      <c r="C10" s="87" t="s">
        <v>196</v>
      </c>
      <c r="D10" s="87"/>
      <c r="E10" s="47">
        <v>43862</v>
      </c>
      <c r="F10" s="47">
        <v>44196</v>
      </c>
      <c r="G10" s="48" t="s">
        <v>282</v>
      </c>
    </row>
    <row r="11" spans="1:7" ht="66" x14ac:dyDescent="0.3">
      <c r="A11" s="124"/>
      <c r="B11" s="46" t="s">
        <v>298</v>
      </c>
      <c r="C11" s="123" t="s">
        <v>138</v>
      </c>
      <c r="D11" s="123"/>
      <c r="E11" s="47">
        <v>43862</v>
      </c>
      <c r="F11" s="47">
        <v>44196</v>
      </c>
      <c r="G11" s="48" t="s">
        <v>285</v>
      </c>
    </row>
    <row r="12" spans="1:7" ht="18" customHeight="1" x14ac:dyDescent="0.3">
      <c r="A12" s="81" t="s">
        <v>139</v>
      </c>
      <c r="B12" s="82"/>
      <c r="C12" s="82"/>
      <c r="D12" s="82"/>
      <c r="E12" s="82"/>
      <c r="F12" s="82"/>
      <c r="G12" s="82"/>
    </row>
    <row r="13" spans="1:7" ht="76.5" customHeight="1" x14ac:dyDescent="0.3">
      <c r="A13" s="121" t="s">
        <v>145</v>
      </c>
      <c r="B13" s="46" t="s">
        <v>245</v>
      </c>
      <c r="C13" s="123" t="s">
        <v>168</v>
      </c>
      <c r="D13" s="123"/>
      <c r="E13" s="51">
        <v>43862</v>
      </c>
      <c r="F13" s="47">
        <v>44165</v>
      </c>
      <c r="G13" s="52" t="s">
        <v>299</v>
      </c>
    </row>
    <row r="14" spans="1:7" ht="72.75" customHeight="1" x14ac:dyDescent="0.3">
      <c r="A14" s="122"/>
      <c r="B14" s="46" t="s">
        <v>184</v>
      </c>
      <c r="C14" s="87" t="s">
        <v>150</v>
      </c>
      <c r="D14" s="87"/>
      <c r="E14" s="51">
        <v>43862</v>
      </c>
      <c r="F14" s="47">
        <v>44165</v>
      </c>
      <c r="G14" s="52" t="s">
        <v>164</v>
      </c>
    </row>
    <row r="15" spans="1:7" ht="72.75" customHeight="1" x14ac:dyDescent="0.3">
      <c r="A15" s="122"/>
      <c r="B15" s="46" t="s">
        <v>248</v>
      </c>
      <c r="C15" s="87" t="s">
        <v>255</v>
      </c>
      <c r="D15" s="87"/>
      <c r="E15" s="51">
        <v>43862</v>
      </c>
      <c r="F15" s="47">
        <v>44165</v>
      </c>
      <c r="G15" s="52" t="s">
        <v>165</v>
      </c>
    </row>
    <row r="16" spans="1:7" ht="33" x14ac:dyDescent="0.3">
      <c r="A16" s="53" t="s">
        <v>146</v>
      </c>
      <c r="B16" s="46" t="s">
        <v>183</v>
      </c>
      <c r="C16" s="93" t="s">
        <v>249</v>
      </c>
      <c r="D16" s="93"/>
      <c r="E16" s="51">
        <v>43862</v>
      </c>
      <c r="F16" s="47">
        <v>44165</v>
      </c>
      <c r="G16" s="52" t="s">
        <v>164</v>
      </c>
    </row>
    <row r="17" spans="1:7" ht="77.25" customHeight="1" x14ac:dyDescent="0.3">
      <c r="A17" s="121" t="s">
        <v>147</v>
      </c>
      <c r="B17" s="46" t="s">
        <v>300</v>
      </c>
      <c r="C17" s="127" t="s">
        <v>256</v>
      </c>
      <c r="D17" s="128"/>
      <c r="E17" s="51">
        <v>43862</v>
      </c>
      <c r="F17" s="47">
        <v>44165</v>
      </c>
      <c r="G17" s="92" t="s">
        <v>164</v>
      </c>
    </row>
    <row r="18" spans="1:7" x14ac:dyDescent="0.3">
      <c r="A18" s="122"/>
      <c r="B18" s="46" t="s">
        <v>301</v>
      </c>
      <c r="C18" s="127" t="s">
        <v>257</v>
      </c>
      <c r="D18" s="128"/>
      <c r="E18" s="51">
        <v>43862</v>
      </c>
      <c r="F18" s="47">
        <v>44165</v>
      </c>
      <c r="G18" s="92"/>
    </row>
    <row r="19" spans="1:7" ht="49.5" x14ac:dyDescent="0.3">
      <c r="A19" s="122"/>
      <c r="B19" s="46" t="s">
        <v>186</v>
      </c>
      <c r="C19" s="93" t="s">
        <v>197</v>
      </c>
      <c r="D19" s="93"/>
      <c r="E19" s="51">
        <v>43862</v>
      </c>
      <c r="F19" s="47">
        <v>44165</v>
      </c>
      <c r="G19" s="52" t="s">
        <v>163</v>
      </c>
    </row>
    <row r="20" spans="1:7" ht="33" x14ac:dyDescent="0.3">
      <c r="A20" s="95" t="s">
        <v>185</v>
      </c>
      <c r="B20" s="46" t="s">
        <v>148</v>
      </c>
      <c r="C20" s="87" t="s">
        <v>268</v>
      </c>
      <c r="D20" s="87"/>
      <c r="E20" s="51">
        <v>43862</v>
      </c>
      <c r="F20" s="47">
        <v>44134</v>
      </c>
      <c r="G20" s="52" t="s">
        <v>169</v>
      </c>
    </row>
    <row r="21" spans="1:7" ht="105" customHeight="1" x14ac:dyDescent="0.3">
      <c r="A21" s="95"/>
      <c r="B21" s="46" t="s">
        <v>149</v>
      </c>
      <c r="C21" s="87" t="s">
        <v>198</v>
      </c>
      <c r="D21" s="87"/>
      <c r="E21" s="51">
        <v>43862</v>
      </c>
      <c r="F21" s="47">
        <v>44165</v>
      </c>
      <c r="G21" s="52" t="s">
        <v>165</v>
      </c>
    </row>
    <row r="22" spans="1:7" ht="18" customHeight="1" x14ac:dyDescent="0.3">
      <c r="A22" s="81" t="s">
        <v>140</v>
      </c>
      <c r="B22" s="82"/>
      <c r="C22" s="82"/>
      <c r="D22" s="82"/>
      <c r="E22" s="82"/>
      <c r="F22" s="82"/>
      <c r="G22" s="82"/>
    </row>
    <row r="23" spans="1:7" ht="108.75" customHeight="1" x14ac:dyDescent="0.3">
      <c r="A23" s="95" t="s">
        <v>215</v>
      </c>
      <c r="B23" s="46" t="s">
        <v>154</v>
      </c>
      <c r="C23" s="87" t="s">
        <v>241</v>
      </c>
      <c r="D23" s="87"/>
      <c r="E23" s="51">
        <v>43862</v>
      </c>
      <c r="F23" s="51">
        <v>44134</v>
      </c>
      <c r="G23" s="52" t="s">
        <v>199</v>
      </c>
    </row>
    <row r="24" spans="1:7" ht="108.75" customHeight="1" x14ac:dyDescent="0.3">
      <c r="A24" s="95"/>
      <c r="B24" s="48" t="s">
        <v>155</v>
      </c>
      <c r="C24" s="87" t="s">
        <v>242</v>
      </c>
      <c r="D24" s="87"/>
      <c r="E24" s="51">
        <v>43862</v>
      </c>
      <c r="F24" s="47">
        <v>44165</v>
      </c>
      <c r="G24" s="52" t="s">
        <v>199</v>
      </c>
    </row>
    <row r="25" spans="1:7" ht="89.25" customHeight="1" x14ac:dyDescent="0.3">
      <c r="A25" s="121" t="s">
        <v>151</v>
      </c>
      <c r="B25" s="46" t="s">
        <v>158</v>
      </c>
      <c r="C25" s="87" t="s">
        <v>216</v>
      </c>
      <c r="D25" s="87"/>
      <c r="E25" s="51">
        <v>43862</v>
      </c>
      <c r="F25" s="47">
        <v>44165</v>
      </c>
      <c r="G25" s="52" t="s">
        <v>200</v>
      </c>
    </row>
    <row r="26" spans="1:7" ht="72" customHeight="1" x14ac:dyDescent="0.3">
      <c r="A26" s="122"/>
      <c r="B26" s="46" t="s">
        <v>156</v>
      </c>
      <c r="C26" s="87" t="s">
        <v>243</v>
      </c>
      <c r="D26" s="87"/>
      <c r="E26" s="51">
        <v>43862</v>
      </c>
      <c r="F26" s="47">
        <v>43920</v>
      </c>
      <c r="G26" s="52" t="s">
        <v>199</v>
      </c>
    </row>
    <row r="27" spans="1:7" ht="130.5" customHeight="1" x14ac:dyDescent="0.3">
      <c r="A27" s="122"/>
      <c r="B27" s="46" t="s">
        <v>157</v>
      </c>
      <c r="C27" s="87" t="s">
        <v>244</v>
      </c>
      <c r="D27" s="87"/>
      <c r="E27" s="51">
        <v>43862</v>
      </c>
      <c r="F27" s="47">
        <v>44165</v>
      </c>
      <c r="G27" s="52" t="s">
        <v>199</v>
      </c>
    </row>
    <row r="28" spans="1:7" ht="114.75" customHeight="1" x14ac:dyDescent="0.3">
      <c r="A28" s="88" t="s">
        <v>152</v>
      </c>
      <c r="B28" s="46" t="s">
        <v>159</v>
      </c>
      <c r="C28" s="83" t="s">
        <v>302</v>
      </c>
      <c r="D28" s="84"/>
      <c r="E28" s="51">
        <v>43862</v>
      </c>
      <c r="F28" s="47">
        <v>44196</v>
      </c>
      <c r="G28" s="52" t="s">
        <v>201</v>
      </c>
    </row>
    <row r="29" spans="1:7" ht="102" customHeight="1" x14ac:dyDescent="0.3">
      <c r="A29" s="89"/>
      <c r="B29" s="46" t="s">
        <v>161</v>
      </c>
      <c r="C29" s="87" t="s">
        <v>258</v>
      </c>
      <c r="D29" s="87"/>
      <c r="E29" s="51">
        <v>43862</v>
      </c>
      <c r="F29" s="47">
        <v>44196</v>
      </c>
      <c r="G29" s="52" t="s">
        <v>200</v>
      </c>
    </row>
    <row r="30" spans="1:7" ht="164.25" customHeight="1" x14ac:dyDescent="0.3">
      <c r="A30" s="53" t="s">
        <v>153</v>
      </c>
      <c r="B30" s="46" t="s">
        <v>160</v>
      </c>
      <c r="C30" s="90" t="s">
        <v>303</v>
      </c>
      <c r="D30" s="91"/>
      <c r="E30" s="51">
        <v>43862</v>
      </c>
      <c r="F30" s="47">
        <v>44165</v>
      </c>
      <c r="G30" s="52" t="s">
        <v>202</v>
      </c>
    </row>
    <row r="31" spans="1:7" ht="31.5" customHeight="1" x14ac:dyDescent="0.3">
      <c r="A31" s="81" t="s">
        <v>141</v>
      </c>
      <c r="B31" s="82"/>
      <c r="C31" s="82"/>
      <c r="D31" s="82"/>
      <c r="E31" s="82"/>
      <c r="F31" s="82"/>
      <c r="G31" s="82"/>
    </row>
    <row r="32" spans="1:7" s="18" customFormat="1" ht="83.25" customHeight="1" x14ac:dyDescent="0.3">
      <c r="A32" s="56" t="s">
        <v>231</v>
      </c>
      <c r="B32" s="57" t="s">
        <v>180</v>
      </c>
      <c r="C32" s="94" t="s">
        <v>181</v>
      </c>
      <c r="D32" s="94"/>
      <c r="E32" s="51">
        <v>43862</v>
      </c>
      <c r="F32" s="58">
        <v>44165</v>
      </c>
      <c r="G32" s="59" t="s">
        <v>203</v>
      </c>
    </row>
    <row r="33" spans="1:7" ht="65.25" customHeight="1" x14ac:dyDescent="0.3">
      <c r="A33" s="110" t="s">
        <v>232</v>
      </c>
      <c r="B33" s="57" t="s">
        <v>218</v>
      </c>
      <c r="C33" s="94" t="s">
        <v>260</v>
      </c>
      <c r="D33" s="94"/>
      <c r="E33" s="51">
        <v>43862</v>
      </c>
      <c r="F33" s="58">
        <v>44165</v>
      </c>
      <c r="G33" s="60" t="s">
        <v>277</v>
      </c>
    </row>
    <row r="34" spans="1:7" ht="68.25" customHeight="1" x14ac:dyDescent="0.3">
      <c r="A34" s="133"/>
      <c r="B34" s="55" t="s">
        <v>227</v>
      </c>
      <c r="C34" s="85" t="s">
        <v>259</v>
      </c>
      <c r="D34" s="86"/>
      <c r="E34" s="51">
        <v>43862</v>
      </c>
      <c r="F34" s="51">
        <v>44196</v>
      </c>
      <c r="G34" s="60" t="s">
        <v>278</v>
      </c>
    </row>
    <row r="35" spans="1:7" ht="57" customHeight="1" x14ac:dyDescent="0.3">
      <c r="A35" s="110" t="s">
        <v>233</v>
      </c>
      <c r="B35" s="55" t="s">
        <v>261</v>
      </c>
      <c r="C35" s="105" t="s">
        <v>280</v>
      </c>
      <c r="D35" s="105"/>
      <c r="E35" s="51">
        <v>43862</v>
      </c>
      <c r="F35" s="51">
        <v>44196</v>
      </c>
      <c r="G35" s="60" t="s">
        <v>171</v>
      </c>
    </row>
    <row r="36" spans="1:7" ht="57" customHeight="1" x14ac:dyDescent="0.3">
      <c r="A36" s="133"/>
      <c r="B36" s="55" t="s">
        <v>220</v>
      </c>
      <c r="C36" s="85" t="s">
        <v>262</v>
      </c>
      <c r="D36" s="86"/>
      <c r="E36" s="51">
        <v>43862</v>
      </c>
      <c r="F36" s="51">
        <v>44196</v>
      </c>
      <c r="G36" s="60" t="s">
        <v>171</v>
      </c>
    </row>
    <row r="37" spans="1:7" ht="57" customHeight="1" x14ac:dyDescent="0.3">
      <c r="A37" s="110" t="s">
        <v>234</v>
      </c>
      <c r="B37" s="55" t="s">
        <v>189</v>
      </c>
      <c r="C37" s="105" t="s">
        <v>263</v>
      </c>
      <c r="D37" s="105"/>
      <c r="E37" s="51">
        <v>43862</v>
      </c>
      <c r="F37" s="58">
        <v>44196</v>
      </c>
      <c r="G37" s="60" t="s">
        <v>190</v>
      </c>
    </row>
    <row r="38" spans="1:7" ht="57" customHeight="1" x14ac:dyDescent="0.3">
      <c r="A38" s="134"/>
      <c r="B38" s="57" t="s">
        <v>219</v>
      </c>
      <c r="C38" s="94" t="s">
        <v>264</v>
      </c>
      <c r="D38" s="94"/>
      <c r="E38" s="61">
        <v>43862</v>
      </c>
      <c r="F38" s="62">
        <v>44196</v>
      </c>
      <c r="G38" s="59" t="s">
        <v>172</v>
      </c>
    </row>
    <row r="39" spans="1:7" ht="57" customHeight="1" x14ac:dyDescent="0.3">
      <c r="A39" s="133"/>
      <c r="B39" s="57" t="s">
        <v>191</v>
      </c>
      <c r="C39" s="94" t="s">
        <v>265</v>
      </c>
      <c r="D39" s="94"/>
      <c r="E39" s="61">
        <v>43862</v>
      </c>
      <c r="F39" s="62">
        <v>44196</v>
      </c>
      <c r="G39" s="59" t="s">
        <v>182</v>
      </c>
    </row>
    <row r="40" spans="1:7" ht="74.25" customHeight="1" x14ac:dyDescent="0.3">
      <c r="A40" s="41" t="s">
        <v>235</v>
      </c>
      <c r="B40" s="54" t="s">
        <v>269</v>
      </c>
      <c r="C40" s="106" t="s">
        <v>270</v>
      </c>
      <c r="D40" s="106"/>
      <c r="E40" s="51">
        <v>43862</v>
      </c>
      <c r="F40" s="51">
        <v>44196</v>
      </c>
      <c r="G40" s="55" t="s">
        <v>267</v>
      </c>
    </row>
    <row r="41" spans="1:7" ht="18" customHeight="1" x14ac:dyDescent="0.3">
      <c r="A41" s="81" t="s">
        <v>142</v>
      </c>
      <c r="B41" s="82"/>
      <c r="C41" s="82"/>
      <c r="D41" s="82"/>
      <c r="E41" s="82"/>
      <c r="F41" s="82"/>
      <c r="G41" s="82"/>
    </row>
    <row r="42" spans="1:7" ht="132.75" customHeight="1" x14ac:dyDescent="0.3">
      <c r="A42" s="107" t="s">
        <v>162</v>
      </c>
      <c r="B42" s="63" t="s">
        <v>221</v>
      </c>
      <c r="C42" s="129" t="s">
        <v>304</v>
      </c>
      <c r="D42" s="130"/>
      <c r="E42" s="51">
        <v>43862</v>
      </c>
      <c r="F42" s="58">
        <v>44196</v>
      </c>
      <c r="G42" s="55" t="s">
        <v>170</v>
      </c>
    </row>
    <row r="43" spans="1:7" ht="69" customHeight="1" x14ac:dyDescent="0.3">
      <c r="A43" s="108"/>
      <c r="B43" s="64" t="s">
        <v>223</v>
      </c>
      <c r="C43" s="131" t="s">
        <v>175</v>
      </c>
      <c r="D43" s="132"/>
      <c r="E43" s="51">
        <v>43862</v>
      </c>
      <c r="F43" s="58">
        <v>44196</v>
      </c>
      <c r="G43" s="55" t="s">
        <v>170</v>
      </c>
    </row>
    <row r="44" spans="1:7" ht="75.75" customHeight="1" x14ac:dyDescent="0.3">
      <c r="A44" s="108"/>
      <c r="B44" s="65" t="s">
        <v>228</v>
      </c>
      <c r="C44" s="114" t="s">
        <v>229</v>
      </c>
      <c r="D44" s="115"/>
      <c r="E44" s="66">
        <v>43862</v>
      </c>
      <c r="F44" s="58">
        <v>44196</v>
      </c>
      <c r="G44" s="55" t="s">
        <v>271</v>
      </c>
    </row>
    <row r="45" spans="1:7" ht="72.75" customHeight="1" x14ac:dyDescent="0.3">
      <c r="A45" s="109"/>
      <c r="B45" s="67" t="s">
        <v>238</v>
      </c>
      <c r="C45" s="116" t="s">
        <v>230</v>
      </c>
      <c r="D45" s="117"/>
      <c r="E45" s="66">
        <v>43862</v>
      </c>
      <c r="F45" s="58">
        <v>44196</v>
      </c>
      <c r="G45" s="55" t="s">
        <v>272</v>
      </c>
    </row>
    <row r="46" spans="1:7" ht="50.25" customHeight="1" x14ac:dyDescent="0.3">
      <c r="A46" s="110" t="s">
        <v>143</v>
      </c>
      <c r="B46" s="68" t="s">
        <v>224</v>
      </c>
      <c r="C46" s="114" t="s">
        <v>225</v>
      </c>
      <c r="D46" s="115"/>
      <c r="E46" s="66">
        <v>43862</v>
      </c>
      <c r="F46" s="58">
        <v>44012</v>
      </c>
      <c r="G46" s="55" t="s">
        <v>273</v>
      </c>
    </row>
    <row r="47" spans="1:7" ht="57" customHeight="1" x14ac:dyDescent="0.3">
      <c r="A47" s="111"/>
      <c r="B47" s="69" t="s">
        <v>178</v>
      </c>
      <c r="C47" s="118" t="s">
        <v>179</v>
      </c>
      <c r="D47" s="115"/>
      <c r="E47" s="58">
        <v>43862</v>
      </c>
      <c r="F47" s="58">
        <v>44196</v>
      </c>
      <c r="G47" s="55" t="s">
        <v>222</v>
      </c>
    </row>
    <row r="48" spans="1:7" ht="111.75" customHeight="1" x14ac:dyDescent="0.3">
      <c r="A48" s="111"/>
      <c r="B48" s="69" t="s">
        <v>173</v>
      </c>
      <c r="C48" s="119" t="s">
        <v>192</v>
      </c>
      <c r="D48" s="120"/>
      <c r="E48" s="66">
        <v>43862</v>
      </c>
      <c r="F48" s="58">
        <v>44165</v>
      </c>
      <c r="G48" s="55" t="s">
        <v>174</v>
      </c>
    </row>
    <row r="49" spans="1:7" ht="146.25" customHeight="1" x14ac:dyDescent="0.3">
      <c r="A49" s="112" t="s">
        <v>236</v>
      </c>
      <c r="B49" s="70" t="s">
        <v>240</v>
      </c>
      <c r="C49" s="97" t="s">
        <v>274</v>
      </c>
      <c r="D49" s="98"/>
      <c r="E49" s="66">
        <v>43862</v>
      </c>
      <c r="F49" s="47">
        <v>44165</v>
      </c>
      <c r="G49" s="71" t="s">
        <v>226</v>
      </c>
    </row>
    <row r="50" spans="1:7" ht="146.25" customHeight="1" x14ac:dyDescent="0.3">
      <c r="A50" s="113"/>
      <c r="B50" s="72" t="s">
        <v>239</v>
      </c>
      <c r="C50" s="99" t="s">
        <v>275</v>
      </c>
      <c r="D50" s="98"/>
      <c r="E50" s="66">
        <v>43862</v>
      </c>
      <c r="F50" s="47">
        <v>44165</v>
      </c>
      <c r="G50" s="71" t="s">
        <v>226</v>
      </c>
    </row>
    <row r="51" spans="1:7" ht="91.5" customHeight="1" x14ac:dyDescent="0.3">
      <c r="A51" s="40" t="s">
        <v>3</v>
      </c>
      <c r="B51" s="73" t="s">
        <v>266</v>
      </c>
      <c r="C51" s="87" t="s">
        <v>217</v>
      </c>
      <c r="D51" s="87"/>
      <c r="E51" s="51">
        <v>43862</v>
      </c>
      <c r="F51" s="47">
        <v>44196</v>
      </c>
      <c r="G51" s="74" t="s">
        <v>267</v>
      </c>
    </row>
    <row r="52" spans="1:7" ht="79.5" customHeight="1" x14ac:dyDescent="0.3">
      <c r="A52" s="40" t="s">
        <v>237</v>
      </c>
      <c r="B52" s="75" t="s">
        <v>193</v>
      </c>
      <c r="C52" s="103" t="s">
        <v>194</v>
      </c>
      <c r="D52" s="104"/>
      <c r="E52" s="66">
        <v>43862</v>
      </c>
      <c r="F52" s="47">
        <v>44104</v>
      </c>
      <c r="G52" s="74" t="s">
        <v>276</v>
      </c>
    </row>
    <row r="53" spans="1:7" ht="32.25" customHeight="1" x14ac:dyDescent="0.3">
      <c r="A53" s="81" t="s">
        <v>144</v>
      </c>
      <c r="B53" s="82"/>
      <c r="C53" s="82"/>
      <c r="D53" s="82"/>
      <c r="E53" s="82"/>
      <c r="F53" s="82"/>
      <c r="G53" s="82"/>
    </row>
    <row r="54" spans="1:7" ht="107.25" customHeight="1" x14ac:dyDescent="0.3">
      <c r="A54" s="100" t="s">
        <v>305</v>
      </c>
      <c r="B54" s="76" t="s">
        <v>250</v>
      </c>
      <c r="C54" s="96" t="s">
        <v>251</v>
      </c>
      <c r="D54" s="96"/>
      <c r="E54" s="77">
        <v>43862</v>
      </c>
      <c r="F54" s="77">
        <v>44196</v>
      </c>
      <c r="G54" s="78" t="s">
        <v>176</v>
      </c>
    </row>
    <row r="55" spans="1:7" ht="33" x14ac:dyDescent="0.3">
      <c r="A55" s="100"/>
      <c r="B55" s="102" t="s">
        <v>252</v>
      </c>
      <c r="C55" s="96" t="s">
        <v>253</v>
      </c>
      <c r="D55" s="96"/>
      <c r="E55" s="77">
        <v>43862</v>
      </c>
      <c r="F55" s="77">
        <v>44165</v>
      </c>
      <c r="G55" s="78" t="s">
        <v>177</v>
      </c>
    </row>
    <row r="56" spans="1:7" ht="34.5" customHeight="1" x14ac:dyDescent="0.3">
      <c r="A56" s="100"/>
      <c r="B56" s="102"/>
      <c r="C56" s="101" t="s">
        <v>283</v>
      </c>
      <c r="D56" s="101"/>
      <c r="E56" s="77">
        <v>43862</v>
      </c>
      <c r="F56" s="77">
        <v>44196</v>
      </c>
      <c r="G56" s="79" t="s">
        <v>284</v>
      </c>
    </row>
    <row r="57" spans="1:7" ht="49.5" x14ac:dyDescent="0.3">
      <c r="A57" s="100"/>
      <c r="B57" s="80" t="s">
        <v>287</v>
      </c>
      <c r="C57" s="101" t="s">
        <v>288</v>
      </c>
      <c r="D57" s="101"/>
      <c r="E57" s="77">
        <v>43862</v>
      </c>
      <c r="F57" s="77">
        <v>44196</v>
      </c>
      <c r="G57" s="79" t="s">
        <v>286</v>
      </c>
    </row>
    <row r="58" spans="1:7" x14ac:dyDescent="0.3">
      <c r="A58" s="20"/>
      <c r="B58" s="20"/>
      <c r="C58" s="20"/>
      <c r="D58" s="20"/>
      <c r="E58" s="20"/>
      <c r="F58" s="20"/>
      <c r="G58" s="20"/>
    </row>
    <row r="59" spans="1:7" x14ac:dyDescent="0.3">
      <c r="A59" s="20"/>
      <c r="B59" s="20"/>
      <c r="C59" s="20"/>
      <c r="D59" s="20"/>
      <c r="E59" s="20"/>
      <c r="F59" s="20"/>
      <c r="G59" s="20"/>
    </row>
    <row r="60" spans="1:7" x14ac:dyDescent="0.3">
      <c r="A60" s="20"/>
      <c r="B60" s="20"/>
      <c r="C60" s="20"/>
      <c r="D60" s="20"/>
      <c r="E60" s="20"/>
      <c r="F60" s="20"/>
      <c r="G60" s="20"/>
    </row>
    <row r="61" spans="1:7" x14ac:dyDescent="0.3">
      <c r="A61" s="20"/>
      <c r="B61" s="20"/>
      <c r="C61" s="20"/>
      <c r="D61" s="20"/>
      <c r="E61" s="20"/>
      <c r="F61" s="20"/>
      <c r="G61" s="20"/>
    </row>
    <row r="62" spans="1:7" x14ac:dyDescent="0.3">
      <c r="A62" s="20"/>
      <c r="B62" s="20"/>
      <c r="C62" s="20"/>
      <c r="D62" s="20"/>
      <c r="E62" s="20"/>
      <c r="F62" s="20"/>
      <c r="G62" s="20"/>
    </row>
    <row r="63" spans="1:7" x14ac:dyDescent="0.3">
      <c r="A63" s="20"/>
      <c r="B63" s="20"/>
      <c r="C63" s="20"/>
      <c r="D63" s="20"/>
      <c r="E63" s="20"/>
      <c r="F63" s="20"/>
      <c r="G63" s="20"/>
    </row>
    <row r="64" spans="1:7" x14ac:dyDescent="0.3">
      <c r="A64" s="20"/>
      <c r="B64" s="20"/>
      <c r="C64" s="20"/>
      <c r="D64" s="20"/>
      <c r="E64" s="20"/>
      <c r="F64" s="20"/>
      <c r="G64" s="20"/>
    </row>
    <row r="65" spans="1:7" x14ac:dyDescent="0.3">
      <c r="A65" s="20"/>
      <c r="B65" s="20"/>
      <c r="C65" s="20"/>
      <c r="D65" s="20"/>
      <c r="E65" s="20"/>
      <c r="F65" s="20"/>
      <c r="G65" s="20"/>
    </row>
    <row r="66" spans="1:7" x14ac:dyDescent="0.3">
      <c r="A66" s="20"/>
      <c r="B66" s="20"/>
      <c r="C66" s="20"/>
      <c r="D66" s="20"/>
      <c r="E66" s="20"/>
      <c r="F66" s="20"/>
      <c r="G66" s="20"/>
    </row>
    <row r="67" spans="1:7" x14ac:dyDescent="0.3">
      <c r="A67" s="20"/>
      <c r="B67" s="20"/>
      <c r="C67" s="20"/>
      <c r="D67" s="20"/>
      <c r="E67" s="20"/>
      <c r="F67" s="20"/>
      <c r="G67" s="20"/>
    </row>
    <row r="68" spans="1:7" x14ac:dyDescent="0.3">
      <c r="A68" s="20"/>
      <c r="B68" s="20"/>
      <c r="C68" s="20"/>
      <c r="D68" s="20"/>
      <c r="E68" s="20"/>
      <c r="F68" s="20"/>
      <c r="G68" s="20"/>
    </row>
    <row r="69" spans="1:7" x14ac:dyDescent="0.3">
      <c r="A69" s="20"/>
      <c r="B69" s="20"/>
      <c r="C69" s="20"/>
      <c r="D69" s="20"/>
      <c r="E69" s="20"/>
      <c r="F69" s="20"/>
      <c r="G69" s="20"/>
    </row>
    <row r="70" spans="1:7" x14ac:dyDescent="0.3">
      <c r="A70" s="20"/>
      <c r="B70" s="20"/>
      <c r="C70" s="20"/>
      <c r="D70" s="20"/>
      <c r="E70" s="20"/>
      <c r="F70" s="20"/>
      <c r="G70" s="20"/>
    </row>
    <row r="71" spans="1:7" x14ac:dyDescent="0.3">
      <c r="A71" s="20"/>
      <c r="B71" s="20"/>
      <c r="C71" s="20"/>
      <c r="D71" s="20"/>
      <c r="E71" s="20"/>
      <c r="F71" s="20"/>
      <c r="G71" s="20"/>
    </row>
    <row r="72" spans="1:7" x14ac:dyDescent="0.3">
      <c r="A72" s="20"/>
      <c r="B72" s="20"/>
      <c r="C72" s="20"/>
      <c r="D72" s="20"/>
      <c r="E72" s="20"/>
      <c r="F72" s="20"/>
      <c r="G72" s="20"/>
    </row>
    <row r="73" spans="1:7" x14ac:dyDescent="0.3">
      <c r="A73" s="20"/>
      <c r="B73" s="20"/>
      <c r="C73" s="20"/>
      <c r="D73" s="20"/>
      <c r="E73" s="20"/>
      <c r="F73" s="20"/>
      <c r="G73" s="20"/>
    </row>
    <row r="74" spans="1:7" x14ac:dyDescent="0.3">
      <c r="A74" s="20"/>
      <c r="B74" s="20"/>
      <c r="C74" s="20"/>
      <c r="D74" s="20"/>
      <c r="E74" s="20"/>
      <c r="F74" s="20"/>
      <c r="G74" s="20"/>
    </row>
    <row r="75" spans="1:7" x14ac:dyDescent="0.3">
      <c r="A75" s="20"/>
      <c r="B75" s="20"/>
      <c r="C75" s="20"/>
      <c r="D75" s="20"/>
      <c r="E75" s="20"/>
      <c r="F75" s="20"/>
      <c r="G75" s="20"/>
    </row>
  </sheetData>
  <autoFilter ref="A3:G55"/>
  <mergeCells count="73">
    <mergeCell ref="A17:A19"/>
    <mergeCell ref="C17:D17"/>
    <mergeCell ref="C18:D18"/>
    <mergeCell ref="C42:D42"/>
    <mergeCell ref="C43:D43"/>
    <mergeCell ref="C38:D38"/>
    <mergeCell ref="C39:D39"/>
    <mergeCell ref="A33:A34"/>
    <mergeCell ref="A35:A36"/>
    <mergeCell ref="A37:A39"/>
    <mergeCell ref="A20:A21"/>
    <mergeCell ref="C20:D20"/>
    <mergeCell ref="C21:D21"/>
    <mergeCell ref="C24:D24"/>
    <mergeCell ref="A25:A27"/>
    <mergeCell ref="C25:D25"/>
    <mergeCell ref="A1:G1"/>
    <mergeCell ref="A2:G2"/>
    <mergeCell ref="C4:D4"/>
    <mergeCell ref="A5:A7"/>
    <mergeCell ref="C5:D5"/>
    <mergeCell ref="C7:D7"/>
    <mergeCell ref="C6:D6"/>
    <mergeCell ref="C8:D8"/>
    <mergeCell ref="C9:D9"/>
    <mergeCell ref="A10:A11"/>
    <mergeCell ref="C10:D10"/>
    <mergeCell ref="C11:D11"/>
    <mergeCell ref="A13:A15"/>
    <mergeCell ref="C13:D13"/>
    <mergeCell ref="C14:D14"/>
    <mergeCell ref="C15:D15"/>
    <mergeCell ref="C16:D16"/>
    <mergeCell ref="A42:A45"/>
    <mergeCell ref="A46:A48"/>
    <mergeCell ref="C51:D51"/>
    <mergeCell ref="A49:A50"/>
    <mergeCell ref="C44:D44"/>
    <mergeCell ref="C45:D45"/>
    <mergeCell ref="C46:D46"/>
    <mergeCell ref="C47:D47"/>
    <mergeCell ref="C48:D48"/>
    <mergeCell ref="C35:D35"/>
    <mergeCell ref="C40:D40"/>
    <mergeCell ref="C36:D36"/>
    <mergeCell ref="A41:G41"/>
    <mergeCell ref="C37:D37"/>
    <mergeCell ref="A53:G53"/>
    <mergeCell ref="C54:D54"/>
    <mergeCell ref="C49:D49"/>
    <mergeCell ref="C50:D50"/>
    <mergeCell ref="A54:A57"/>
    <mergeCell ref="C57:D57"/>
    <mergeCell ref="B55:B56"/>
    <mergeCell ref="C56:D56"/>
    <mergeCell ref="C55:D55"/>
    <mergeCell ref="C52:D52"/>
    <mergeCell ref="A12:G12"/>
    <mergeCell ref="A22:G22"/>
    <mergeCell ref="C28:D28"/>
    <mergeCell ref="A31:G31"/>
    <mergeCell ref="C34:D34"/>
    <mergeCell ref="C23:D23"/>
    <mergeCell ref="A28:A29"/>
    <mergeCell ref="C29:D29"/>
    <mergeCell ref="C30:D30"/>
    <mergeCell ref="G17:G18"/>
    <mergeCell ref="C19:D19"/>
    <mergeCell ref="C32:D32"/>
    <mergeCell ref="C33:D33"/>
    <mergeCell ref="C26:D26"/>
    <mergeCell ref="C27:D27"/>
    <mergeCell ref="A23:A2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"/>
  <sheetViews>
    <sheetView workbookViewId="0">
      <selection activeCell="E15" sqref="E15"/>
    </sheetView>
  </sheetViews>
  <sheetFormatPr baseColWidth="10" defaultColWidth="11.42578125" defaultRowHeight="24.6" customHeight="1" x14ac:dyDescent="0.25"/>
  <cols>
    <col min="1" max="1" width="11.42578125" style="21"/>
    <col min="2" max="2" width="41" style="21" customWidth="1"/>
    <col min="3" max="3" width="14" style="21" customWidth="1"/>
    <col min="4" max="4" width="8.5703125" style="21" customWidth="1"/>
    <col min="5" max="5" width="13.28515625" style="21" customWidth="1"/>
    <col min="6" max="6" width="10" style="21" customWidth="1"/>
    <col min="7" max="7" width="13.28515625" style="21" customWidth="1"/>
    <col min="8" max="8" width="7.28515625" style="21" customWidth="1"/>
    <col min="9" max="16384" width="11.42578125" style="21"/>
  </cols>
  <sheetData>
    <row r="1" spans="2:9" ht="14.25" thickBot="1" x14ac:dyDescent="0.3"/>
    <row r="2" spans="2:9" ht="26.25" thickTop="1" x14ac:dyDescent="0.25">
      <c r="B2" s="22" t="s">
        <v>205</v>
      </c>
      <c r="C2" s="23" t="s">
        <v>206</v>
      </c>
      <c r="D2" s="23" t="s">
        <v>207</v>
      </c>
      <c r="E2" s="23" t="s">
        <v>208</v>
      </c>
      <c r="F2" s="24" t="s">
        <v>207</v>
      </c>
      <c r="G2" s="25" t="s">
        <v>209</v>
      </c>
      <c r="H2" s="26" t="s">
        <v>207</v>
      </c>
    </row>
    <row r="3" spans="2:9" ht="27" x14ac:dyDescent="0.25">
      <c r="B3" s="27" t="s">
        <v>26</v>
      </c>
      <c r="C3" s="28">
        <v>7</v>
      </c>
      <c r="D3" s="29">
        <f>+C3/C9</f>
        <v>0.15555555555555556</v>
      </c>
      <c r="E3" s="28">
        <v>7</v>
      </c>
      <c r="F3" s="30">
        <f>+('[1]PAAC-III-2018'!J4+'[1]PAAC-III-2018'!J5+'[1]PAAC-III-2018'!J5+'[1]PAAC-III-2018'!J6+'[1]PAAC-III-2018'!J7+'[1]PAAC-III-2018'!J8+'[1]PAAC-III-2018'!J9+'[1]PAAC-III-2018'!J10+'[1]PAAC-III-2018'!J11+'[1]PAAC-III-2018'!J13)/10</f>
        <v>1</v>
      </c>
      <c r="G3" s="31">
        <f>+C3-E3</f>
        <v>0</v>
      </c>
      <c r="H3" s="30">
        <f>+F3-D9</f>
        <v>0</v>
      </c>
    </row>
    <row r="4" spans="2:9" ht="13.5" x14ac:dyDescent="0.25">
      <c r="B4" s="27" t="s">
        <v>210</v>
      </c>
      <c r="C4" s="28">
        <v>8</v>
      </c>
      <c r="D4" s="29">
        <f>+C4/C9</f>
        <v>0.17777777777777778</v>
      </c>
      <c r="E4" s="28">
        <v>7</v>
      </c>
      <c r="F4" s="30">
        <f>+('[1]PAAC-III-2018'!J5+'[1]PAAC-III-2018'!J6+'[1]PAAC-III-2018'!J6+'[1]PAAC-III-2018'!J7+'[1]PAAC-III-2018'!J8+'[1]PAAC-III-2018'!J9+'[1]PAAC-III-2018'!J10+'[1]PAAC-III-2018'!J11+'[1]PAAC-III-2018'!J12+'[1]PAAC-III-2018'!J14)/10</f>
        <v>1</v>
      </c>
      <c r="G4" s="31">
        <f t="shared" ref="G4:G8" si="0">+C4-E4</f>
        <v>1</v>
      </c>
      <c r="H4" s="30">
        <f>+D9-F4</f>
        <v>0</v>
      </c>
    </row>
    <row r="5" spans="2:9" ht="13.5" x14ac:dyDescent="0.25">
      <c r="B5" s="27" t="s">
        <v>27</v>
      </c>
      <c r="C5" s="28">
        <v>10</v>
      </c>
      <c r="D5" s="29">
        <f>+C5/C9</f>
        <v>0.22222222222222221</v>
      </c>
      <c r="E5" s="28">
        <v>10</v>
      </c>
      <c r="F5" s="30">
        <f>+('[1]PAAC-III-2018'!J6+'[1]PAAC-III-2018'!J7+'[1]PAAC-III-2018'!J7+'[1]PAAC-III-2018'!J8+'[1]PAAC-III-2018'!J9+'[1]PAAC-III-2018'!J10+'[1]PAAC-III-2018'!J11+'[1]PAAC-III-2018'!J12+'[1]PAAC-III-2018'!J13+'[1]PAAC-III-2018'!J15)/10</f>
        <v>1</v>
      </c>
      <c r="G5" s="31">
        <f t="shared" si="0"/>
        <v>0</v>
      </c>
      <c r="H5" s="30">
        <f>+D9-F5</f>
        <v>0</v>
      </c>
    </row>
    <row r="6" spans="2:9" ht="13.5" x14ac:dyDescent="0.25">
      <c r="B6" s="27" t="s">
        <v>32</v>
      </c>
      <c r="C6" s="28">
        <v>12</v>
      </c>
      <c r="D6" s="29">
        <f>+C6/C9</f>
        <v>0.26666666666666666</v>
      </c>
      <c r="E6" s="28">
        <v>12</v>
      </c>
      <c r="F6" s="30">
        <f>+('[1]PAAC-III-2018'!J7+'[1]PAAC-III-2018'!J8+'[1]PAAC-III-2018'!J8+'[1]PAAC-III-2018'!J9+'[1]PAAC-III-2018'!J10+'[1]PAAC-III-2018'!J11+'[1]PAAC-III-2018'!J12+'[1]PAAC-III-2018'!J13+'[1]PAAC-III-2018'!J14+'[1]PAAC-III-2018'!J16)/10</f>
        <v>1</v>
      </c>
      <c r="G6" s="31">
        <f t="shared" si="0"/>
        <v>0</v>
      </c>
      <c r="H6" s="30">
        <f>+D9-F6</f>
        <v>0</v>
      </c>
      <c r="I6" s="32"/>
    </row>
    <row r="7" spans="2:9" ht="13.5" x14ac:dyDescent="0.25">
      <c r="B7" s="27" t="s">
        <v>211</v>
      </c>
      <c r="C7" s="28">
        <v>6</v>
      </c>
      <c r="D7" s="29">
        <f>+C7/C9</f>
        <v>0.13333333333333333</v>
      </c>
      <c r="E7" s="28">
        <v>6</v>
      </c>
      <c r="F7" s="30">
        <f>+('[1]PAAC-III-2018'!J8+'[1]PAAC-III-2018'!J9+'[1]PAAC-III-2018'!J9+'[1]PAAC-III-2018'!J10+'[1]PAAC-III-2018'!J11+'[1]PAAC-III-2018'!J12+'[1]PAAC-III-2018'!J13+'[1]PAAC-III-2018'!J14+'[1]PAAC-III-2018'!J15+'[1]PAAC-III-2018'!J17)/10</f>
        <v>1</v>
      </c>
      <c r="G7" s="31">
        <f t="shared" si="0"/>
        <v>0</v>
      </c>
      <c r="H7" s="30">
        <f>+D9-F7</f>
        <v>0</v>
      </c>
    </row>
    <row r="8" spans="2:9" ht="13.5" x14ac:dyDescent="0.25">
      <c r="B8" s="27" t="s">
        <v>212</v>
      </c>
      <c r="C8" s="28">
        <v>2</v>
      </c>
      <c r="D8" s="29">
        <f>+C8/C9</f>
        <v>4.4444444444444446E-2</v>
      </c>
      <c r="E8" s="28">
        <v>2</v>
      </c>
      <c r="F8" s="30">
        <f>+('[1]PAAC-III-2018'!J9+'[1]PAAC-III-2018'!J10+'[1]PAAC-III-2018'!J10+'[1]PAAC-III-2018'!J11+'[1]PAAC-III-2018'!J12+'[1]PAAC-III-2018'!J13+'[1]PAAC-III-2018'!J14+'[1]PAAC-III-2018'!J15+'[1]PAAC-III-2018'!J16+'[1]PAAC-III-2018'!J18)/10</f>
        <v>1</v>
      </c>
      <c r="G8" s="31">
        <f t="shared" si="0"/>
        <v>0</v>
      </c>
      <c r="H8" s="30">
        <f>+D9-F8</f>
        <v>0</v>
      </c>
    </row>
    <row r="9" spans="2:9" ht="15" thickBot="1" x14ac:dyDescent="0.3">
      <c r="B9" s="33" t="s">
        <v>213</v>
      </c>
      <c r="C9" s="34">
        <f>SUM(C3:C8)</f>
        <v>45</v>
      </c>
      <c r="D9" s="35">
        <f>SUM(D3:D8)</f>
        <v>0.99999999999999989</v>
      </c>
      <c r="E9" s="34">
        <f>SUM(E3:E8)</f>
        <v>44</v>
      </c>
      <c r="F9" s="36">
        <f>SUM(F3:F8)/6</f>
        <v>1</v>
      </c>
      <c r="G9" s="37">
        <f>SUM(G3:G8)</f>
        <v>1</v>
      </c>
      <c r="H9" s="38">
        <f>+(H3+H4+H5+H6+H7+H8)/6</f>
        <v>0</v>
      </c>
    </row>
    <row r="10" spans="2:9" ht="14.25" thickTop="1" x14ac:dyDescent="0.25"/>
    <row r="11" spans="2:9" ht="13.5" x14ac:dyDescent="0.25">
      <c r="F11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MAESTRO</vt:lpstr>
      <vt:lpstr>PAAC 2020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 ELENA ZULUAGA ZULUAGA</dc:creator>
  <cp:lastModifiedBy>webmaster cornare</cp:lastModifiedBy>
  <dcterms:created xsi:type="dcterms:W3CDTF">2016-04-20T16:57:32Z</dcterms:created>
  <dcterms:modified xsi:type="dcterms:W3CDTF">2020-01-20T14:35:50Z</dcterms:modified>
</cp:coreProperties>
</file>