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E:\DOCUMENTOS\Cornare_Proyecto_Rondas_2024\Información de campo\La Cimarrona\Rionegro_El_Carmen\"/>
    </mc:Choice>
  </mc:AlternateContent>
  <xr:revisionPtr revIDLastSave="0" documentId="13_ncr:1_{74FEA84C-A449-4FFB-95BA-E84C89472CDA}" xr6:coauthVersionLast="47" xr6:coauthVersionMax="47" xr10:uidLastSave="{00000000-0000-0000-0000-000000000000}"/>
  <bookViews>
    <workbookView xWindow="-108" yWindow="-108" windowWidth="23256" windowHeight="12456" xr2:uid="{8CC4A714-93BF-47BE-B296-83820B0F94D4}"/>
  </bookViews>
  <sheets>
    <sheet name="Datos Caracterización" sheetId="1" r:id="rId1"/>
    <sheet name="Tabla informe Rionegro" sheetId="7" r:id="rId2"/>
    <sheet name="Tabla informe El Carmen de Vibo" sheetId="8" r:id="rId3"/>
    <sheet name="Composición florística" sheetId="2" r:id="rId4"/>
    <sheet name="Cálculo IVI" sheetId="3" r:id="rId5"/>
    <sheet name="Valor H" sheetId="4" r:id="rId6"/>
    <sheet name="Gráfico Rionegro" sheetId="5" r:id="rId7"/>
    <sheet name="Gráfico El Carmen de Viboral" sheetId="6" r:id="rId8"/>
  </sheets>
  <definedNames>
    <definedName name="_xlnm._FilterDatabase" localSheetId="0" hidden="1">'Datos Caracterización'!$A$1:$P$105</definedName>
    <definedName name="_xlnm._FilterDatabase" localSheetId="7" hidden="1">'Gráfico El Carmen de Viboral'!$A$1:$C$38</definedName>
    <definedName name="_xlnm._FilterDatabase" localSheetId="2" hidden="1">'Tabla informe El Carmen de Vibo'!$A$1:$P$38</definedName>
    <definedName name="_xlnm._FilterDatabase" localSheetId="1" hidden="1">'Tabla informe Rionegro'!$A$1:$P$67</definedName>
  </definedNames>
  <calcPr calcId="191029"/>
  <pivotCaches>
    <pivotCache cacheId="1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7" i="6" l="1"/>
  <c r="O18" i="6"/>
  <c r="O19" i="6"/>
  <c r="O20" i="6"/>
  <c r="O21" i="6"/>
  <c r="O22" i="6"/>
  <c r="O23" i="6"/>
  <c r="O16" i="6"/>
  <c r="O4" i="6"/>
  <c r="O5" i="6"/>
  <c r="O6" i="6"/>
  <c r="O7" i="6"/>
  <c r="O8" i="6"/>
  <c r="O9" i="6"/>
  <c r="O10" i="6"/>
  <c r="O3" i="6"/>
  <c r="D43" i="4"/>
  <c r="D27" i="4"/>
  <c r="L3" i="4"/>
  <c r="E2" i="4"/>
  <c r="D2" i="4"/>
  <c r="C19" i="2"/>
  <c r="D19" i="2"/>
  <c r="N105" i="1"/>
</calcChain>
</file>

<file path=xl/sharedStrings.xml><?xml version="1.0" encoding="utf-8"?>
<sst xmlns="http://schemas.openxmlformats.org/spreadsheetml/2006/main" count="1984" uniqueCount="205">
  <si>
    <t>Fragmento</t>
  </si>
  <si>
    <t>Municipio</t>
  </si>
  <si>
    <t>Transecto</t>
  </si>
  <si>
    <t>Identificador</t>
  </si>
  <si>
    <t>ID</t>
  </si>
  <si>
    <t>Nombre común</t>
  </si>
  <si>
    <t>Familia</t>
  </si>
  <si>
    <t>Género</t>
  </si>
  <si>
    <t>Especie</t>
  </si>
  <si>
    <t>Autor</t>
  </si>
  <si>
    <t>Nombre ciéntífico</t>
  </si>
  <si>
    <t>CAP (cm)</t>
  </si>
  <si>
    <t>DAP (cm)</t>
  </si>
  <si>
    <t>Área basal (m2)</t>
  </si>
  <si>
    <t>Altura total (m)</t>
  </si>
  <si>
    <t>Altura comercial (m)</t>
  </si>
  <si>
    <t>Rionegro</t>
  </si>
  <si>
    <t>T1-1</t>
  </si>
  <si>
    <t>Laurel-Aguacatillo</t>
  </si>
  <si>
    <t>Lauraceae</t>
  </si>
  <si>
    <t>Nectandra</t>
  </si>
  <si>
    <t>acutifolia</t>
  </si>
  <si>
    <t>(Ruiz &amp; Pav.) Mez</t>
  </si>
  <si>
    <t>T1-2</t>
  </si>
  <si>
    <t>T1-3</t>
  </si>
  <si>
    <t>Camargo</t>
  </si>
  <si>
    <t>Asteraceae</t>
  </si>
  <si>
    <t>Verbesina</t>
  </si>
  <si>
    <t>arborea</t>
  </si>
  <si>
    <t>Kunth.</t>
  </si>
  <si>
    <t>T1-4</t>
  </si>
  <si>
    <t>Helecho sarro</t>
  </si>
  <si>
    <t>Cyatheaceae</t>
  </si>
  <si>
    <t>Cyathea</t>
  </si>
  <si>
    <t>sp.</t>
  </si>
  <si>
    <t>T1-5</t>
  </si>
  <si>
    <t>Drago</t>
  </si>
  <si>
    <t>Euphorbiaceae</t>
  </si>
  <si>
    <t>Croton</t>
  </si>
  <si>
    <t>magdalenensis</t>
  </si>
  <si>
    <t>Müll.Arg.</t>
  </si>
  <si>
    <t>T1-6</t>
  </si>
  <si>
    <t>T1-7</t>
  </si>
  <si>
    <t>T1-8</t>
  </si>
  <si>
    <t>T1-9</t>
  </si>
  <si>
    <t>Moquillo</t>
  </si>
  <si>
    <t>Actinidiaceae</t>
  </si>
  <si>
    <t>Saurauia</t>
  </si>
  <si>
    <t>cuatrecasasiana</t>
  </si>
  <si>
    <t>R.E. Schultes.</t>
  </si>
  <si>
    <t>T1-10</t>
  </si>
  <si>
    <t>T1-11</t>
  </si>
  <si>
    <t>T1-12</t>
  </si>
  <si>
    <t>T1-13</t>
  </si>
  <si>
    <t>T1-14</t>
  </si>
  <si>
    <t>T1-15</t>
  </si>
  <si>
    <t>Manzanillo</t>
  </si>
  <si>
    <t>Anacardiaceae</t>
  </si>
  <si>
    <t>Toxicodendron</t>
  </si>
  <si>
    <t>striatum</t>
  </si>
  <si>
    <t>(Ruiz &amp; Pav.) Kuntze.</t>
  </si>
  <si>
    <t>T1-16</t>
  </si>
  <si>
    <t>T1-17</t>
  </si>
  <si>
    <t>T1-18</t>
  </si>
  <si>
    <t>T1-19</t>
  </si>
  <si>
    <t>T1-20</t>
  </si>
  <si>
    <t>T1-21</t>
  </si>
  <si>
    <t>T1-22</t>
  </si>
  <si>
    <t>T1-23</t>
  </si>
  <si>
    <t>Guamo</t>
  </si>
  <si>
    <t>Fabaceae</t>
  </si>
  <si>
    <t>Inga</t>
  </si>
  <si>
    <t>T1-24</t>
  </si>
  <si>
    <t xml:space="preserve">Guamo </t>
  </si>
  <si>
    <t>T1-25</t>
  </si>
  <si>
    <t xml:space="preserve">Drago </t>
  </si>
  <si>
    <t>T1-26</t>
  </si>
  <si>
    <t>Cafeto de monte</t>
  </si>
  <si>
    <t>Rubiaceae</t>
  </si>
  <si>
    <t>Palicourea</t>
  </si>
  <si>
    <t>angustifolia</t>
  </si>
  <si>
    <t>T1-27</t>
  </si>
  <si>
    <t>T1-28</t>
  </si>
  <si>
    <t>T1-29</t>
  </si>
  <si>
    <t>T1-30</t>
  </si>
  <si>
    <t xml:space="preserve">Camargo </t>
  </si>
  <si>
    <t>T1-31</t>
  </si>
  <si>
    <t>T1-32</t>
  </si>
  <si>
    <t>T1-33</t>
  </si>
  <si>
    <t xml:space="preserve">Cordoncillo </t>
  </si>
  <si>
    <t>Piperaceae</t>
  </si>
  <si>
    <t>Piper</t>
  </si>
  <si>
    <t>T1-34</t>
  </si>
  <si>
    <t>Cordoncillo</t>
  </si>
  <si>
    <t>T1-35</t>
  </si>
  <si>
    <t>T1-36</t>
  </si>
  <si>
    <t>T1-37</t>
  </si>
  <si>
    <t>T1-38</t>
  </si>
  <si>
    <t>T1-39</t>
  </si>
  <si>
    <t>T1-40</t>
  </si>
  <si>
    <t>T1-41</t>
  </si>
  <si>
    <t>T1-42</t>
  </si>
  <si>
    <t>T1-43</t>
  </si>
  <si>
    <t>T1-44</t>
  </si>
  <si>
    <t>T1-45</t>
  </si>
  <si>
    <t>T1-46</t>
  </si>
  <si>
    <t>T1-47</t>
  </si>
  <si>
    <t>T1-48</t>
  </si>
  <si>
    <t>T1-49</t>
  </si>
  <si>
    <t>T1-50</t>
  </si>
  <si>
    <t>T1-51</t>
  </si>
  <si>
    <t>T1-52</t>
  </si>
  <si>
    <t>T1-53</t>
  </si>
  <si>
    <t>T1-54</t>
  </si>
  <si>
    <t>T1-55</t>
  </si>
  <si>
    <t>T1-56</t>
  </si>
  <si>
    <t>T1-57</t>
  </si>
  <si>
    <t>T1-58</t>
  </si>
  <si>
    <t>Frágula</t>
  </si>
  <si>
    <t>Rhamnaceae</t>
  </si>
  <si>
    <t>Rhamnus</t>
  </si>
  <si>
    <t>T1-59</t>
  </si>
  <si>
    <t>T1-60</t>
  </si>
  <si>
    <t>Carate</t>
  </si>
  <si>
    <t>Hypericaceae</t>
  </si>
  <si>
    <t>Vismia</t>
  </si>
  <si>
    <t>baccifera</t>
  </si>
  <si>
    <t>(L.) Triana &amp; Planch. </t>
  </si>
  <si>
    <t>T1-61</t>
  </si>
  <si>
    <t>T1-62</t>
  </si>
  <si>
    <t>T1-63</t>
  </si>
  <si>
    <t>T1-64</t>
  </si>
  <si>
    <t>T1-65</t>
  </si>
  <si>
    <t>Sauco de monte</t>
  </si>
  <si>
    <t>Adoxaceae</t>
  </si>
  <si>
    <t>Viburnum</t>
  </si>
  <si>
    <t>T1-66</t>
  </si>
  <si>
    <t>El Carmen de Viboral</t>
  </si>
  <si>
    <t>tinoides</t>
  </si>
  <si>
    <t>Y. Bernal y N. García.</t>
  </si>
  <si>
    <t xml:space="preserve">T1-5 </t>
  </si>
  <si>
    <t xml:space="preserve">Verbesina </t>
  </si>
  <si>
    <t>Tachuelo</t>
  </si>
  <si>
    <t xml:space="preserve">Solanaceae </t>
  </si>
  <si>
    <t>Solamum</t>
  </si>
  <si>
    <t>sycophanta</t>
  </si>
  <si>
    <t>Dunal. </t>
  </si>
  <si>
    <t>Aliso</t>
  </si>
  <si>
    <t>Betulaceae</t>
  </si>
  <si>
    <t>Alnus</t>
  </si>
  <si>
    <t>acuminata</t>
  </si>
  <si>
    <t>Guásimo</t>
  </si>
  <si>
    <t>Boraginaceae</t>
  </si>
  <si>
    <t>Cordia</t>
  </si>
  <si>
    <t>barbata</t>
  </si>
  <si>
    <t>J. Estrada.</t>
  </si>
  <si>
    <t>Nectandra acutifolia</t>
  </si>
  <si>
    <t>Verbesina arborea</t>
  </si>
  <si>
    <t>Cyathea sp.</t>
  </si>
  <si>
    <t>Croton magdalenensis</t>
  </si>
  <si>
    <t>Saurauia cuatrecasasiana</t>
  </si>
  <si>
    <t>Toxicodendron striatum</t>
  </si>
  <si>
    <t>Inga sp.</t>
  </si>
  <si>
    <t>Palicourea angustifolia</t>
  </si>
  <si>
    <t>Piper sp.</t>
  </si>
  <si>
    <t>Rhamnus sp.</t>
  </si>
  <si>
    <t>Vismia baccifera</t>
  </si>
  <si>
    <t>Viburnum sp.</t>
  </si>
  <si>
    <t>Viburnum tinoides</t>
  </si>
  <si>
    <t>Verbesina  arborea</t>
  </si>
  <si>
    <t>Solamum sycophanta</t>
  </si>
  <si>
    <t>Alnus acuminata</t>
  </si>
  <si>
    <t>Cordia barbata</t>
  </si>
  <si>
    <t>Cordia acuminata</t>
  </si>
  <si>
    <t>TOTAL</t>
  </si>
  <si>
    <t>Número de individuos</t>
  </si>
  <si>
    <t>Dominancia relativa (Dri)</t>
  </si>
  <si>
    <t>Frecuencia Relativa (Fri)</t>
  </si>
  <si>
    <t>IVI</t>
  </si>
  <si>
    <t>Nombre Común</t>
  </si>
  <si>
    <t>Valor IVI</t>
  </si>
  <si>
    <t>Altura total prom(m)</t>
  </si>
  <si>
    <t>Valor "H"</t>
  </si>
  <si>
    <t>Valor IVI (%)</t>
  </si>
  <si>
    <t>Altura prom (m)</t>
  </si>
  <si>
    <t>Valor H (m)</t>
  </si>
  <si>
    <t>Etiquetas de fila</t>
  </si>
  <si>
    <t>Total general</t>
  </si>
  <si>
    <t>Etiquetas de columna</t>
  </si>
  <si>
    <t>Cuenta de Género</t>
  </si>
  <si>
    <t>Contador género</t>
  </si>
  <si>
    <t>Cuenta de Especie</t>
  </si>
  <si>
    <t>Contador especie</t>
  </si>
  <si>
    <t>TABLA CONSOLIDADO PARA GRÁFICO DE RIONEGRO</t>
  </si>
  <si>
    <t>FAMILIA</t>
  </si>
  <si>
    <t>GÉNERO</t>
  </si>
  <si>
    <t xml:space="preserve">ESPECIE </t>
  </si>
  <si>
    <t>TABLA CONSOLIDADO PARA GRÁFICO DE El CARMEN DE VIBORAL</t>
  </si>
  <si>
    <t>Bosque muy húmedo montano bajo (bmh-MB)</t>
  </si>
  <si>
    <t>Abundancia</t>
  </si>
  <si>
    <t>Promedio CAP (cm2)</t>
  </si>
  <si>
    <t>Suma Área basal (m2)</t>
  </si>
  <si>
    <t>Promedio altura total (m)</t>
  </si>
  <si>
    <t>Abundancia relativa (Ari)</t>
  </si>
  <si>
    <t>IVI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</si>
</sst>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rgb="FF1F1F1F"/>
      <name val="Aptos Narrow"/>
      <family val="2"/>
      <scheme val="minor"/>
    </font>
    <font>
      <sz val="11"/>
      <color rgb="FF001D35"/>
      <name val="Aptos Narrow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indent="1"/>
    </xf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1" xfId="0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0" fontId="0" fillId="0" borderId="0" xfId="0" pivotButton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0" applyNumberFormat="1" applyBorder="1"/>
    <xf numFmtId="164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left" indent="1"/>
    </xf>
    <xf numFmtId="2" fontId="0" fillId="0" borderId="1" xfId="0" applyNumberFormat="1" applyBorder="1" applyAlignment="1">
      <alignment horizontal="center"/>
    </xf>
    <xf numFmtId="0" fontId="5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/>
  </cellXfs>
  <cellStyles count="1">
    <cellStyle name="Normal" xfId="0" builtinId="0"/>
  </cellStyles>
  <dxfs count="2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Composición del Fragmento</a:t>
            </a:r>
            <a:r>
              <a:rPr lang="es-CO" baseline="0"/>
              <a:t> 1 bmh-MB, Rionegro</a:t>
            </a:r>
            <a:endParaRPr lang="es-C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'Gráfico Rionegro'!$B$2</c:f>
              <c:strCache>
                <c:ptCount val="1"/>
                <c:pt idx="0">
                  <c:v>GÉNERO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'Gráfico Rionegro'!$A$3:$A$14</c:f>
              <c:strCache>
                <c:ptCount val="12"/>
                <c:pt idx="0">
                  <c:v>Actinidiaceae</c:v>
                </c:pt>
                <c:pt idx="1">
                  <c:v>Adoxaceae</c:v>
                </c:pt>
                <c:pt idx="2">
                  <c:v>Anacardiaceae</c:v>
                </c:pt>
                <c:pt idx="3">
                  <c:v>Asteraceae</c:v>
                </c:pt>
                <c:pt idx="4">
                  <c:v>Cyatheaceae</c:v>
                </c:pt>
                <c:pt idx="5">
                  <c:v>Euphorbiaceae</c:v>
                </c:pt>
                <c:pt idx="6">
                  <c:v>Fabaceae</c:v>
                </c:pt>
                <c:pt idx="7">
                  <c:v>Hypericaceae</c:v>
                </c:pt>
                <c:pt idx="8">
                  <c:v>Lauraceae</c:v>
                </c:pt>
                <c:pt idx="9">
                  <c:v>Piperaceae</c:v>
                </c:pt>
                <c:pt idx="10">
                  <c:v>Rhamnaceae</c:v>
                </c:pt>
                <c:pt idx="11">
                  <c:v>Rubiaceae</c:v>
                </c:pt>
              </c:strCache>
            </c:strRef>
          </c:cat>
          <c:val>
            <c:numRef>
              <c:f>'Gráfico Rionegro'!$B$3:$B$14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EF-4668-9181-CCEBFC3F328C}"/>
            </c:ext>
          </c:extLst>
        </c:ser>
        <c:ser>
          <c:idx val="1"/>
          <c:order val="1"/>
          <c:tx>
            <c:strRef>
              <c:f>'Gráfico Rionegro'!$C$2</c:f>
              <c:strCache>
                <c:ptCount val="1"/>
                <c:pt idx="0">
                  <c:v>ESPECIE 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'Gráfico Rionegro'!$A$3:$A$14</c:f>
              <c:strCache>
                <c:ptCount val="12"/>
                <c:pt idx="0">
                  <c:v>Actinidiaceae</c:v>
                </c:pt>
                <c:pt idx="1">
                  <c:v>Adoxaceae</c:v>
                </c:pt>
                <c:pt idx="2">
                  <c:v>Anacardiaceae</c:v>
                </c:pt>
                <c:pt idx="3">
                  <c:v>Asteraceae</c:v>
                </c:pt>
                <c:pt idx="4">
                  <c:v>Cyatheaceae</c:v>
                </c:pt>
                <c:pt idx="5">
                  <c:v>Euphorbiaceae</c:v>
                </c:pt>
                <c:pt idx="6">
                  <c:v>Fabaceae</c:v>
                </c:pt>
                <c:pt idx="7">
                  <c:v>Hypericaceae</c:v>
                </c:pt>
                <c:pt idx="8">
                  <c:v>Lauraceae</c:v>
                </c:pt>
                <c:pt idx="9">
                  <c:v>Piperaceae</c:v>
                </c:pt>
                <c:pt idx="10">
                  <c:v>Rhamnaceae</c:v>
                </c:pt>
                <c:pt idx="11">
                  <c:v>Rubiaceae</c:v>
                </c:pt>
              </c:strCache>
            </c:strRef>
          </c:cat>
          <c:val>
            <c:numRef>
              <c:f>'Gráfico Rionegro'!$C$3:$C$14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EF-4668-9181-CCEBFC3F3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61799264"/>
        <c:axId val="861801664"/>
      </c:barChart>
      <c:catAx>
        <c:axId val="861799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FAMILIAS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61801664"/>
        <c:crosses val="autoZero"/>
        <c:auto val="1"/>
        <c:lblAlgn val="ctr"/>
        <c:lblOffset val="100"/>
        <c:noMultiLvlLbl val="0"/>
      </c:catAx>
      <c:valAx>
        <c:axId val="86180166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N° DE GÉNERO</a:t>
                </a:r>
                <a:r>
                  <a:rPr lang="es-CO" baseline="0"/>
                  <a:t>S Y ESPECIES</a:t>
                </a:r>
                <a:endParaRPr lang="es-CO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6179926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Composición del Fragmento 2 bmh-MB, El Carmen de Viboral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'Gráfico El Carmen de Viboral'!$R$2</c:f>
              <c:strCache>
                <c:ptCount val="1"/>
                <c:pt idx="0">
                  <c:v>GÉNERO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'Gráfico El Carmen de Viboral'!$Q$3:$Q$10</c:f>
              <c:strCache>
                <c:ptCount val="8"/>
                <c:pt idx="0">
                  <c:v>Adoxaceae</c:v>
                </c:pt>
                <c:pt idx="1">
                  <c:v>Asteraceae</c:v>
                </c:pt>
                <c:pt idx="2">
                  <c:v>Betulaceae</c:v>
                </c:pt>
                <c:pt idx="3">
                  <c:v>Boraginaceae</c:v>
                </c:pt>
                <c:pt idx="4">
                  <c:v>Cyatheaceae</c:v>
                </c:pt>
                <c:pt idx="5">
                  <c:v>Euphorbiaceae</c:v>
                </c:pt>
                <c:pt idx="6">
                  <c:v>Lauraceae</c:v>
                </c:pt>
                <c:pt idx="7">
                  <c:v>Solanaceae </c:v>
                </c:pt>
              </c:strCache>
            </c:strRef>
          </c:cat>
          <c:val>
            <c:numRef>
              <c:f>'Gráfico El Carmen de Viboral'!$R$3:$R$10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44-43DE-93CC-00F30CE003F1}"/>
            </c:ext>
          </c:extLst>
        </c:ser>
        <c:ser>
          <c:idx val="1"/>
          <c:order val="1"/>
          <c:tx>
            <c:strRef>
              <c:f>'Gráfico El Carmen de Viboral'!$S$2</c:f>
              <c:strCache>
                <c:ptCount val="1"/>
                <c:pt idx="0">
                  <c:v>ESPECIE 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'Gráfico El Carmen de Viboral'!$Q$3:$Q$10</c:f>
              <c:strCache>
                <c:ptCount val="8"/>
                <c:pt idx="0">
                  <c:v>Adoxaceae</c:v>
                </c:pt>
                <c:pt idx="1">
                  <c:v>Asteraceae</c:v>
                </c:pt>
                <c:pt idx="2">
                  <c:v>Betulaceae</c:v>
                </c:pt>
                <c:pt idx="3">
                  <c:v>Boraginaceae</c:v>
                </c:pt>
                <c:pt idx="4">
                  <c:v>Cyatheaceae</c:v>
                </c:pt>
                <c:pt idx="5">
                  <c:v>Euphorbiaceae</c:v>
                </c:pt>
                <c:pt idx="6">
                  <c:v>Lauraceae</c:v>
                </c:pt>
                <c:pt idx="7">
                  <c:v>Solanaceae </c:v>
                </c:pt>
              </c:strCache>
            </c:strRef>
          </c:cat>
          <c:val>
            <c:numRef>
              <c:f>'Gráfico El Carmen de Viboral'!$S$3:$S$10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44-43DE-93CC-00F30CE00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02127999"/>
        <c:axId val="1102135199"/>
      </c:barChart>
      <c:catAx>
        <c:axId val="11021279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FAMILIAS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102135199"/>
        <c:crosses val="autoZero"/>
        <c:auto val="1"/>
        <c:lblAlgn val="ctr"/>
        <c:lblOffset val="100"/>
        <c:noMultiLvlLbl val="0"/>
      </c:catAx>
      <c:valAx>
        <c:axId val="1102135199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N° DE GÉNEROS Y ESPECIES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158240740740740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102127999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777240</xdr:colOff>
      <xdr:row>1</xdr:row>
      <xdr:rowOff>30480</xdr:rowOff>
    </xdr:from>
    <xdr:to>
      <xdr:col>9</xdr:col>
      <xdr:colOff>716280</xdr:colOff>
      <xdr:row>16</xdr:row>
      <xdr:rowOff>68580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7616F26-F2F8-1DE8-D352-1C91C9D5BD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320040</xdr:colOff>
      <xdr:row>0</xdr:row>
      <xdr:rowOff>64770</xdr:rowOff>
    </xdr:from>
    <xdr:to>
      <xdr:col>25</xdr:col>
      <xdr:colOff>137160</xdr:colOff>
      <xdr:row>15</xdr:row>
      <xdr:rowOff>64770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B12F095-E856-881F-523B-3933375DA2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5679.749292939814" createdVersion="8" refreshedVersion="8" minRefreshableVersion="3" recordCount="37" xr:uid="{28D1E628-3039-4E45-AA24-6ECAEAEFF446}">
  <cacheSource type="worksheet">
    <worksheetSource ref="A1:C38" sheet="Gráfico El Carmen de Viboral"/>
  </cacheSource>
  <cacheFields count="3">
    <cacheField name="Familia" numFmtId="0">
      <sharedItems count="8">
        <s v="Euphorbiaceae"/>
        <s v="Lauraceae"/>
        <s v="Adoxaceae"/>
        <s v="Asteraceae"/>
        <s v="Solanaceae "/>
        <s v="Betulaceae"/>
        <s v="Boraginaceae"/>
        <s v="Cyatheaceae"/>
      </sharedItems>
    </cacheField>
    <cacheField name="Género" numFmtId="0">
      <sharedItems count="8">
        <s v="Croton"/>
        <s v="Nectandra"/>
        <s v="Viburnum"/>
        <s v="Verbesina "/>
        <s v="Solamum"/>
        <s v="Alnus"/>
        <s v="Cordia"/>
        <s v="Cyathea"/>
      </sharedItems>
    </cacheField>
    <cacheField name="Especie" numFmtId="0">
      <sharedItems count="8">
        <s v="magdalenensis"/>
        <s v="acutifolia"/>
        <s v="tinoides"/>
        <s v="sp."/>
        <s v="arborea"/>
        <s v="sycophanta"/>
        <s v="acuminata"/>
        <s v="barbat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7">
  <r>
    <x v="0"/>
    <x v="0"/>
    <x v="0"/>
  </r>
  <r>
    <x v="1"/>
    <x v="1"/>
    <x v="1"/>
  </r>
  <r>
    <x v="0"/>
    <x v="0"/>
    <x v="0"/>
  </r>
  <r>
    <x v="2"/>
    <x v="2"/>
    <x v="2"/>
  </r>
  <r>
    <x v="2"/>
    <x v="2"/>
    <x v="2"/>
  </r>
  <r>
    <x v="1"/>
    <x v="1"/>
    <x v="1"/>
  </r>
  <r>
    <x v="1"/>
    <x v="1"/>
    <x v="1"/>
  </r>
  <r>
    <x v="1"/>
    <x v="1"/>
    <x v="1"/>
  </r>
  <r>
    <x v="2"/>
    <x v="2"/>
    <x v="3"/>
  </r>
  <r>
    <x v="1"/>
    <x v="1"/>
    <x v="1"/>
  </r>
  <r>
    <x v="1"/>
    <x v="1"/>
    <x v="1"/>
  </r>
  <r>
    <x v="0"/>
    <x v="0"/>
    <x v="0"/>
  </r>
  <r>
    <x v="0"/>
    <x v="0"/>
    <x v="0"/>
  </r>
  <r>
    <x v="0"/>
    <x v="0"/>
    <x v="0"/>
  </r>
  <r>
    <x v="0"/>
    <x v="0"/>
    <x v="0"/>
  </r>
  <r>
    <x v="3"/>
    <x v="3"/>
    <x v="4"/>
  </r>
  <r>
    <x v="0"/>
    <x v="0"/>
    <x v="0"/>
  </r>
  <r>
    <x v="1"/>
    <x v="1"/>
    <x v="1"/>
  </r>
  <r>
    <x v="4"/>
    <x v="4"/>
    <x v="5"/>
  </r>
  <r>
    <x v="0"/>
    <x v="0"/>
    <x v="0"/>
  </r>
  <r>
    <x v="0"/>
    <x v="0"/>
    <x v="0"/>
  </r>
  <r>
    <x v="5"/>
    <x v="5"/>
    <x v="6"/>
  </r>
  <r>
    <x v="0"/>
    <x v="0"/>
    <x v="0"/>
  </r>
  <r>
    <x v="6"/>
    <x v="6"/>
    <x v="7"/>
  </r>
  <r>
    <x v="0"/>
    <x v="0"/>
    <x v="0"/>
  </r>
  <r>
    <x v="3"/>
    <x v="3"/>
    <x v="4"/>
  </r>
  <r>
    <x v="0"/>
    <x v="0"/>
    <x v="0"/>
  </r>
  <r>
    <x v="3"/>
    <x v="3"/>
    <x v="4"/>
  </r>
  <r>
    <x v="0"/>
    <x v="0"/>
    <x v="0"/>
  </r>
  <r>
    <x v="1"/>
    <x v="1"/>
    <x v="1"/>
  </r>
  <r>
    <x v="7"/>
    <x v="7"/>
    <x v="3"/>
  </r>
  <r>
    <x v="0"/>
    <x v="0"/>
    <x v="0"/>
  </r>
  <r>
    <x v="1"/>
    <x v="1"/>
    <x v="1"/>
  </r>
  <r>
    <x v="6"/>
    <x v="6"/>
    <x v="6"/>
  </r>
  <r>
    <x v="2"/>
    <x v="2"/>
    <x v="2"/>
  </r>
  <r>
    <x v="1"/>
    <x v="1"/>
    <x v="1"/>
  </r>
  <r>
    <x v="2"/>
    <x v="2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F676530-A5CB-4051-B2A9-8FA91271A649}" name="TablaDinámica2" cacheId="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E14:N24" firstHeaderRow="1" firstDataRow="2" firstDataCol="1"/>
  <pivotFields count="3">
    <pivotField axis="axisRow" showAll="0">
      <items count="9">
        <item x="2"/>
        <item x="3"/>
        <item x="5"/>
        <item x="6"/>
        <item x="7"/>
        <item x="0"/>
        <item x="1"/>
        <item x="4"/>
        <item t="default"/>
      </items>
    </pivotField>
    <pivotField showAll="0"/>
    <pivotField axis="axisCol" dataField="1" showAll="0">
      <items count="9">
        <item x="6"/>
        <item x="1"/>
        <item x="4"/>
        <item x="7"/>
        <item x="0"/>
        <item x="3"/>
        <item x="5"/>
        <item x="2"/>
        <item t="default"/>
      </items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2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Cuenta de Especie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D3BFBA5-CAC8-4B36-BD2D-1C4889C6E156}" name="TablaDinámica1" cacheId="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E1:N11" firstHeaderRow="1" firstDataRow="2" firstDataCol="1"/>
  <pivotFields count="3">
    <pivotField axis="axisRow" showAll="0">
      <items count="9">
        <item x="2"/>
        <item x="3"/>
        <item x="5"/>
        <item x="6"/>
        <item x="7"/>
        <item x="0"/>
        <item x="1"/>
        <item x="4"/>
        <item t="default"/>
      </items>
    </pivotField>
    <pivotField axis="axisCol" dataField="1" showAll="0">
      <items count="9">
        <item x="5"/>
        <item x="6"/>
        <item x="0"/>
        <item x="7"/>
        <item x="1"/>
        <item x="4"/>
        <item x="3"/>
        <item x="2"/>
        <item t="default"/>
      </items>
    </pivotField>
    <pivotField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1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Cuenta de Género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BFCA4-45E1-41E4-A9FB-281D8D05CE32}">
  <dimension ref="A1:P105"/>
  <sheetViews>
    <sheetView tabSelected="1" workbookViewId="0">
      <selection activeCell="I17" sqref="I17"/>
    </sheetView>
  </sheetViews>
  <sheetFormatPr baseColWidth="10" defaultRowHeight="14.4" x14ac:dyDescent="0.3"/>
  <cols>
    <col min="2" max="2" width="17.6640625" bestFit="1" customWidth="1"/>
    <col min="6" max="6" width="15.5546875" bestFit="1" customWidth="1"/>
    <col min="7" max="7" width="13.21875" bestFit="1" customWidth="1"/>
    <col min="8" max="8" width="13.44140625" bestFit="1" customWidth="1"/>
    <col min="9" max="9" width="15.109375" bestFit="1" customWidth="1"/>
    <col min="11" max="11" width="22.77734375" customWidth="1"/>
    <col min="14" max="14" width="14" bestFit="1" customWidth="1"/>
    <col min="15" max="15" width="13.5546875" bestFit="1" customWidth="1"/>
    <col min="16" max="16" width="18.21875" bestFit="1" customWidth="1"/>
  </cols>
  <sheetData>
    <row r="1" spans="1:1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x14ac:dyDescent="0.3">
      <c r="A2" s="2">
        <v>2</v>
      </c>
      <c r="B2" s="8" t="s">
        <v>16</v>
      </c>
      <c r="C2" s="2">
        <v>1</v>
      </c>
      <c r="D2" s="2">
        <v>1</v>
      </c>
      <c r="E2" s="2" t="s">
        <v>17</v>
      </c>
      <c r="F2" t="s">
        <v>18</v>
      </c>
      <c r="G2" t="s">
        <v>19</v>
      </c>
      <c r="H2" s="3" t="s">
        <v>20</v>
      </c>
      <c r="I2" s="3" t="s">
        <v>21</v>
      </c>
      <c r="J2" t="s">
        <v>22</v>
      </c>
      <c r="K2" s="3" t="s">
        <v>156</v>
      </c>
      <c r="L2" s="2">
        <v>95.5</v>
      </c>
      <c r="M2" s="2">
        <v>30.398594130552009</v>
      </c>
      <c r="N2" s="2">
        <v>7.2576643486692918E-2</v>
      </c>
      <c r="O2" s="2">
        <v>13</v>
      </c>
      <c r="P2" s="2">
        <v>5</v>
      </c>
    </row>
    <row r="3" spans="1:16" x14ac:dyDescent="0.3">
      <c r="A3" s="2">
        <v>2</v>
      </c>
      <c r="B3" s="8" t="s">
        <v>16</v>
      </c>
      <c r="C3" s="2">
        <v>1</v>
      </c>
      <c r="D3" s="2">
        <v>2</v>
      </c>
      <c r="E3" s="2" t="s">
        <v>23</v>
      </c>
      <c r="F3" t="s">
        <v>18</v>
      </c>
      <c r="G3" t="s">
        <v>19</v>
      </c>
      <c r="H3" s="3" t="s">
        <v>20</v>
      </c>
      <c r="I3" s="3" t="s">
        <v>21</v>
      </c>
      <c r="J3" t="s">
        <v>22</v>
      </c>
      <c r="K3" s="3" t="s">
        <v>156</v>
      </c>
      <c r="L3" s="2">
        <v>47.5</v>
      </c>
      <c r="M3" s="2">
        <v>15.119719593730057</v>
      </c>
      <c r="N3" s="2">
        <v>1.7954667017554441E-2</v>
      </c>
      <c r="O3" s="2">
        <v>11</v>
      </c>
      <c r="P3" s="2">
        <v>5</v>
      </c>
    </row>
    <row r="4" spans="1:16" x14ac:dyDescent="0.3">
      <c r="A4" s="2">
        <v>2</v>
      </c>
      <c r="B4" s="8" t="s">
        <v>16</v>
      </c>
      <c r="C4" s="2">
        <v>1</v>
      </c>
      <c r="D4" s="2">
        <v>3</v>
      </c>
      <c r="E4" s="2" t="s">
        <v>24</v>
      </c>
      <c r="F4" t="s">
        <v>25</v>
      </c>
      <c r="G4" t="s">
        <v>26</v>
      </c>
      <c r="H4" s="3" t="s">
        <v>27</v>
      </c>
      <c r="I4" s="3" t="s">
        <v>28</v>
      </c>
      <c r="J4" t="s">
        <v>29</v>
      </c>
      <c r="K4" s="3" t="s">
        <v>157</v>
      </c>
      <c r="L4" s="2">
        <v>24.5</v>
      </c>
      <c r="M4" s="2">
        <v>7.7985922115028714</v>
      </c>
      <c r="N4" s="2">
        <v>4.7766377295455084E-3</v>
      </c>
      <c r="O4" s="2">
        <v>9</v>
      </c>
      <c r="P4" s="2">
        <v>0.5</v>
      </c>
    </row>
    <row r="5" spans="1:16" x14ac:dyDescent="0.3">
      <c r="A5" s="2">
        <v>2</v>
      </c>
      <c r="B5" s="8" t="s">
        <v>16</v>
      </c>
      <c r="C5" s="2">
        <v>1</v>
      </c>
      <c r="D5" s="2">
        <v>4</v>
      </c>
      <c r="E5" s="2" t="s">
        <v>30</v>
      </c>
      <c r="F5" t="s">
        <v>31</v>
      </c>
      <c r="G5" t="s">
        <v>32</v>
      </c>
      <c r="H5" s="3" t="s">
        <v>33</v>
      </c>
      <c r="I5" s="3" t="s">
        <v>34</v>
      </c>
      <c r="J5" s="3"/>
      <c r="K5" s="3" t="s">
        <v>158</v>
      </c>
      <c r="L5" s="2">
        <v>47.5</v>
      </c>
      <c r="M5" s="2">
        <v>15.119719593730057</v>
      </c>
      <c r="N5" s="2">
        <v>1.7954667017554441E-2</v>
      </c>
      <c r="O5" s="2">
        <v>7.5</v>
      </c>
      <c r="P5" s="2">
        <v>0</v>
      </c>
    </row>
    <row r="6" spans="1:16" x14ac:dyDescent="0.3">
      <c r="A6" s="2">
        <v>2</v>
      </c>
      <c r="B6" s="8" t="s">
        <v>16</v>
      </c>
      <c r="C6" s="2">
        <v>1</v>
      </c>
      <c r="D6" s="2">
        <v>5</v>
      </c>
      <c r="E6" s="2" t="s">
        <v>35</v>
      </c>
      <c r="F6" t="s">
        <v>36</v>
      </c>
      <c r="G6" t="s">
        <v>37</v>
      </c>
      <c r="H6" s="3" t="s">
        <v>38</v>
      </c>
      <c r="I6" s="3" t="s">
        <v>39</v>
      </c>
      <c r="J6" s="4" t="s">
        <v>40</v>
      </c>
      <c r="K6" s="3" t="s">
        <v>159</v>
      </c>
      <c r="L6" s="2">
        <v>17</v>
      </c>
      <c r="M6" s="2">
        <v>5.4112680651244416</v>
      </c>
      <c r="N6" s="2">
        <v>2.2997889276778873E-3</v>
      </c>
      <c r="O6" s="2">
        <v>7.5</v>
      </c>
      <c r="P6" s="2">
        <v>3</v>
      </c>
    </row>
    <row r="7" spans="1:16" x14ac:dyDescent="0.3">
      <c r="A7" s="2">
        <v>2</v>
      </c>
      <c r="B7" s="8" t="s">
        <v>16</v>
      </c>
      <c r="C7" s="2">
        <v>1</v>
      </c>
      <c r="D7" s="2">
        <v>6</v>
      </c>
      <c r="E7" s="2" t="s">
        <v>41</v>
      </c>
      <c r="F7" t="s">
        <v>18</v>
      </c>
      <c r="G7" t="s">
        <v>19</v>
      </c>
      <c r="H7" s="3" t="s">
        <v>20</v>
      </c>
      <c r="I7" s="3" t="s">
        <v>21</v>
      </c>
      <c r="J7" t="s">
        <v>22</v>
      </c>
      <c r="K7" s="3" t="s">
        <v>156</v>
      </c>
      <c r="L7" s="2">
        <v>13.5</v>
      </c>
      <c r="M7" s="2">
        <v>4.2971834634811739</v>
      </c>
      <c r="N7" s="2">
        <v>1.450299418924896E-3</v>
      </c>
      <c r="O7" s="2">
        <v>5</v>
      </c>
      <c r="P7" s="2">
        <v>2</v>
      </c>
    </row>
    <row r="8" spans="1:16" x14ac:dyDescent="0.3">
      <c r="A8" s="2">
        <v>2</v>
      </c>
      <c r="B8" s="8" t="s">
        <v>16</v>
      </c>
      <c r="C8" s="2">
        <v>1</v>
      </c>
      <c r="D8" s="2">
        <v>7</v>
      </c>
      <c r="E8" s="2" t="s">
        <v>42</v>
      </c>
      <c r="F8" t="s">
        <v>31</v>
      </c>
      <c r="G8" t="s">
        <v>32</v>
      </c>
      <c r="H8" s="3" t="s">
        <v>33</v>
      </c>
      <c r="I8" s="3" t="s">
        <v>34</v>
      </c>
      <c r="J8" s="3"/>
      <c r="K8" s="3" t="s">
        <v>158</v>
      </c>
      <c r="L8" s="2">
        <v>31.5</v>
      </c>
      <c r="M8" s="2">
        <v>10.026761414789407</v>
      </c>
      <c r="N8" s="2">
        <v>7.8960746141466583E-3</v>
      </c>
      <c r="O8" s="2">
        <v>7.5</v>
      </c>
      <c r="P8" s="2">
        <v>0</v>
      </c>
    </row>
    <row r="9" spans="1:16" x14ac:dyDescent="0.3">
      <c r="A9" s="2">
        <v>2</v>
      </c>
      <c r="B9" s="8" t="s">
        <v>16</v>
      </c>
      <c r="C9" s="2">
        <v>1</v>
      </c>
      <c r="D9" s="2">
        <v>8</v>
      </c>
      <c r="E9" s="2" t="s">
        <v>43</v>
      </c>
      <c r="F9" t="s">
        <v>31</v>
      </c>
      <c r="G9" t="s">
        <v>32</v>
      </c>
      <c r="H9" s="3" t="s">
        <v>33</v>
      </c>
      <c r="I9" s="3" t="s">
        <v>34</v>
      </c>
      <c r="J9" s="3"/>
      <c r="K9" s="3" t="s">
        <v>158</v>
      </c>
      <c r="L9" s="2">
        <v>43</v>
      </c>
      <c r="M9" s="2">
        <v>13.687325105903</v>
      </c>
      <c r="N9" s="2">
        <v>1.4713874488845724E-2</v>
      </c>
      <c r="O9" s="2">
        <v>8</v>
      </c>
      <c r="P9" s="2">
        <v>8</v>
      </c>
    </row>
    <row r="10" spans="1:16" x14ac:dyDescent="0.3">
      <c r="A10" s="2">
        <v>2</v>
      </c>
      <c r="B10" s="8" t="s">
        <v>16</v>
      </c>
      <c r="C10" s="2">
        <v>1</v>
      </c>
      <c r="D10" s="2">
        <v>9</v>
      </c>
      <c r="E10" s="2" t="s">
        <v>44</v>
      </c>
      <c r="F10" t="s">
        <v>45</v>
      </c>
      <c r="G10" t="s">
        <v>46</v>
      </c>
      <c r="H10" s="3" t="s">
        <v>47</v>
      </c>
      <c r="I10" s="3" t="s">
        <v>48</v>
      </c>
      <c r="J10" s="3" t="s">
        <v>49</v>
      </c>
      <c r="K10" s="3" t="s">
        <v>160</v>
      </c>
      <c r="L10" s="2">
        <v>26</v>
      </c>
      <c r="M10" s="2">
        <v>8.2760570407785572</v>
      </c>
      <c r="N10" s="2">
        <v>5.3794370765060618E-3</v>
      </c>
      <c r="O10" s="2">
        <v>5</v>
      </c>
      <c r="P10" s="2">
        <v>2.5</v>
      </c>
    </row>
    <row r="11" spans="1:16" x14ac:dyDescent="0.3">
      <c r="A11" s="2">
        <v>2</v>
      </c>
      <c r="B11" s="8" t="s">
        <v>16</v>
      </c>
      <c r="C11" s="2">
        <v>1</v>
      </c>
      <c r="D11" s="2">
        <v>10</v>
      </c>
      <c r="E11" s="2" t="s">
        <v>50</v>
      </c>
      <c r="F11" t="s">
        <v>31</v>
      </c>
      <c r="G11" t="s">
        <v>32</v>
      </c>
      <c r="H11" s="3" t="s">
        <v>33</v>
      </c>
      <c r="I11" s="3" t="s">
        <v>34</v>
      </c>
      <c r="J11" s="3"/>
      <c r="K11" s="3" t="s">
        <v>158</v>
      </c>
      <c r="L11" s="2">
        <v>43</v>
      </c>
      <c r="M11" s="2">
        <v>13.687325105903</v>
      </c>
      <c r="N11" s="2">
        <v>1.4713874488845724E-2</v>
      </c>
      <c r="O11" s="2">
        <v>6.25</v>
      </c>
      <c r="P11" s="2">
        <v>0</v>
      </c>
    </row>
    <row r="12" spans="1:16" x14ac:dyDescent="0.3">
      <c r="A12" s="2">
        <v>2</v>
      </c>
      <c r="B12" s="8" t="s">
        <v>16</v>
      </c>
      <c r="C12" s="2">
        <v>1</v>
      </c>
      <c r="D12" s="2">
        <v>11</v>
      </c>
      <c r="E12" s="2" t="s">
        <v>51</v>
      </c>
      <c r="F12" t="s">
        <v>36</v>
      </c>
      <c r="G12" t="s">
        <v>37</v>
      </c>
      <c r="H12" s="3" t="s">
        <v>38</v>
      </c>
      <c r="I12" s="3" t="s">
        <v>39</v>
      </c>
      <c r="J12" s="3" t="s">
        <v>40</v>
      </c>
      <c r="K12" s="3" t="s">
        <v>159</v>
      </c>
      <c r="L12" s="2">
        <v>108.5</v>
      </c>
      <c r="M12" s="2">
        <v>34.53662265094129</v>
      </c>
      <c r="N12" s="2">
        <v>9.3680588940678253E-2</v>
      </c>
      <c r="O12" s="2">
        <v>13</v>
      </c>
      <c r="P12" s="2">
        <v>7</v>
      </c>
    </row>
    <row r="13" spans="1:16" x14ac:dyDescent="0.3">
      <c r="A13" s="2">
        <v>2</v>
      </c>
      <c r="B13" s="8" t="s">
        <v>16</v>
      </c>
      <c r="C13" s="2">
        <v>1</v>
      </c>
      <c r="D13" s="2">
        <v>12</v>
      </c>
      <c r="E13" s="2" t="s">
        <v>52</v>
      </c>
      <c r="F13" t="s">
        <v>25</v>
      </c>
      <c r="G13" t="s">
        <v>26</v>
      </c>
      <c r="H13" s="3" t="s">
        <v>27</v>
      </c>
      <c r="I13" s="3" t="s">
        <v>28</v>
      </c>
      <c r="J13" t="s">
        <v>29</v>
      </c>
      <c r="K13" s="3" t="s">
        <v>157</v>
      </c>
      <c r="L13" s="2">
        <v>22.5</v>
      </c>
      <c r="M13" s="2">
        <v>7.1619724391352904</v>
      </c>
      <c r="N13" s="2">
        <v>4.0286094970136011E-3</v>
      </c>
      <c r="O13" s="2">
        <v>7</v>
      </c>
      <c r="P13" s="2">
        <v>2</v>
      </c>
    </row>
    <row r="14" spans="1:16" x14ac:dyDescent="0.3">
      <c r="A14" s="2">
        <v>2</v>
      </c>
      <c r="B14" s="8" t="s">
        <v>16</v>
      </c>
      <c r="C14" s="2">
        <v>1</v>
      </c>
      <c r="D14" s="2">
        <v>13</v>
      </c>
      <c r="E14" s="2" t="s">
        <v>53</v>
      </c>
      <c r="F14" t="s">
        <v>36</v>
      </c>
      <c r="G14" t="s">
        <v>37</v>
      </c>
      <c r="H14" s="3" t="s">
        <v>38</v>
      </c>
      <c r="I14" s="3" t="s">
        <v>39</v>
      </c>
      <c r="J14" s="3" t="s">
        <v>40</v>
      </c>
      <c r="K14" s="3" t="s">
        <v>159</v>
      </c>
      <c r="L14" s="2">
        <v>84</v>
      </c>
      <c r="M14" s="2">
        <v>26.738030439438418</v>
      </c>
      <c r="N14" s="2">
        <v>5.6149863922820682E-2</v>
      </c>
      <c r="O14" s="2">
        <v>13</v>
      </c>
      <c r="P14" s="2">
        <v>3.5</v>
      </c>
    </row>
    <row r="15" spans="1:16" x14ac:dyDescent="0.3">
      <c r="A15" s="2">
        <v>2</v>
      </c>
      <c r="B15" s="8" t="s">
        <v>16</v>
      </c>
      <c r="C15" s="2">
        <v>1</v>
      </c>
      <c r="D15" s="2">
        <v>14</v>
      </c>
      <c r="E15" s="2" t="s">
        <v>54</v>
      </c>
      <c r="F15" t="s">
        <v>25</v>
      </c>
      <c r="G15" t="s">
        <v>26</v>
      </c>
      <c r="H15" s="3" t="s">
        <v>27</v>
      </c>
      <c r="I15" s="3" t="s">
        <v>28</v>
      </c>
      <c r="J15" t="s">
        <v>29</v>
      </c>
      <c r="K15" s="3" t="s">
        <v>157</v>
      </c>
      <c r="L15" s="2">
        <v>34</v>
      </c>
      <c r="M15" s="2">
        <v>10.822536130248883</v>
      </c>
      <c r="N15" s="2">
        <v>9.1991557107115492E-3</v>
      </c>
      <c r="O15" s="2">
        <v>10</v>
      </c>
      <c r="P15" s="2">
        <v>2</v>
      </c>
    </row>
    <row r="16" spans="1:16" x14ac:dyDescent="0.3">
      <c r="A16" s="2">
        <v>2</v>
      </c>
      <c r="B16" s="8" t="s">
        <v>16</v>
      </c>
      <c r="C16" s="2">
        <v>1</v>
      </c>
      <c r="D16" s="2">
        <v>15</v>
      </c>
      <c r="E16" s="2" t="s">
        <v>55</v>
      </c>
      <c r="F16" t="s">
        <v>56</v>
      </c>
      <c r="G16" t="s">
        <v>57</v>
      </c>
      <c r="H16" s="3" t="s">
        <v>58</v>
      </c>
      <c r="I16" s="3" t="s">
        <v>59</v>
      </c>
      <c r="J16" s="5" t="s">
        <v>60</v>
      </c>
      <c r="K16" s="3" t="s">
        <v>161</v>
      </c>
      <c r="L16" s="2">
        <v>44.5</v>
      </c>
      <c r="M16" s="2">
        <v>14.164789935178685</v>
      </c>
      <c r="N16" s="2">
        <v>1.5758328802886287E-2</v>
      </c>
      <c r="O16" s="2">
        <v>12</v>
      </c>
      <c r="P16" s="2">
        <v>4</v>
      </c>
    </row>
    <row r="17" spans="1:16" x14ac:dyDescent="0.3">
      <c r="A17" s="2">
        <v>2</v>
      </c>
      <c r="B17" s="8" t="s">
        <v>16</v>
      </c>
      <c r="C17" s="2">
        <v>1</v>
      </c>
      <c r="D17" s="2">
        <v>16</v>
      </c>
      <c r="E17" s="2" t="s">
        <v>61</v>
      </c>
      <c r="F17" t="s">
        <v>36</v>
      </c>
      <c r="G17" t="s">
        <v>37</v>
      </c>
      <c r="H17" s="3" t="s">
        <v>38</v>
      </c>
      <c r="I17" s="3" t="s">
        <v>39</v>
      </c>
      <c r="J17" s="3" t="s">
        <v>40</v>
      </c>
      <c r="K17" s="3" t="s">
        <v>159</v>
      </c>
      <c r="L17" s="2">
        <v>88</v>
      </c>
      <c r="M17" s="2">
        <v>28.01126998417358</v>
      </c>
      <c r="N17" s="2">
        <v>6.1624793965181883E-2</v>
      </c>
      <c r="O17" s="2">
        <v>15</v>
      </c>
      <c r="P17" s="2">
        <v>10</v>
      </c>
    </row>
    <row r="18" spans="1:16" x14ac:dyDescent="0.3">
      <c r="A18" s="2">
        <v>2</v>
      </c>
      <c r="B18" s="8" t="s">
        <v>16</v>
      </c>
      <c r="C18" s="2">
        <v>1</v>
      </c>
      <c r="D18" s="2">
        <v>17</v>
      </c>
      <c r="E18" s="2" t="s">
        <v>62</v>
      </c>
      <c r="F18" t="s">
        <v>18</v>
      </c>
      <c r="G18" t="s">
        <v>19</v>
      </c>
      <c r="H18" s="3" t="s">
        <v>20</v>
      </c>
      <c r="I18" s="3" t="s">
        <v>21</v>
      </c>
      <c r="J18" t="s">
        <v>22</v>
      </c>
      <c r="K18" s="3" t="s">
        <v>156</v>
      </c>
      <c r="L18" s="2">
        <v>28</v>
      </c>
      <c r="M18" s="2">
        <v>8.91267681314614</v>
      </c>
      <c r="N18" s="2">
        <v>6.2388737692022989E-3</v>
      </c>
      <c r="O18" s="2">
        <v>10</v>
      </c>
      <c r="P18" s="2">
        <v>9</v>
      </c>
    </row>
    <row r="19" spans="1:16" x14ac:dyDescent="0.3">
      <c r="A19" s="2">
        <v>2</v>
      </c>
      <c r="B19" s="8" t="s">
        <v>16</v>
      </c>
      <c r="C19" s="2">
        <v>1</v>
      </c>
      <c r="D19" s="2">
        <v>18</v>
      </c>
      <c r="E19" s="2" t="s">
        <v>63</v>
      </c>
      <c r="F19" t="s">
        <v>36</v>
      </c>
      <c r="G19" t="s">
        <v>37</v>
      </c>
      <c r="H19" s="3" t="s">
        <v>38</v>
      </c>
      <c r="I19" s="3" t="s">
        <v>39</v>
      </c>
      <c r="J19" s="3" t="s">
        <v>40</v>
      </c>
      <c r="K19" s="3" t="s">
        <v>159</v>
      </c>
      <c r="L19" s="2">
        <v>75</v>
      </c>
      <c r="M19" s="2">
        <v>23.8732414637843</v>
      </c>
      <c r="N19" s="2">
        <v>4.4762327744595556E-2</v>
      </c>
      <c r="O19" s="2">
        <v>15</v>
      </c>
      <c r="P19" s="2">
        <v>9</v>
      </c>
    </row>
    <row r="20" spans="1:16" x14ac:dyDescent="0.3">
      <c r="A20" s="2">
        <v>2</v>
      </c>
      <c r="B20" s="8" t="s">
        <v>16</v>
      </c>
      <c r="C20" s="2">
        <v>1</v>
      </c>
      <c r="D20" s="2">
        <v>19</v>
      </c>
      <c r="E20" s="2" t="s">
        <v>64</v>
      </c>
      <c r="F20" t="s">
        <v>45</v>
      </c>
      <c r="G20" t="s">
        <v>46</v>
      </c>
      <c r="H20" s="3" t="s">
        <v>47</v>
      </c>
      <c r="I20" s="3" t="s">
        <v>48</v>
      </c>
      <c r="J20" t="s">
        <v>49</v>
      </c>
      <c r="K20" s="3" t="s">
        <v>160</v>
      </c>
      <c r="L20" s="2">
        <v>20</v>
      </c>
      <c r="M20" s="2">
        <v>6.366197723675814</v>
      </c>
      <c r="N20" s="2">
        <v>3.1830988618379076E-3</v>
      </c>
      <c r="O20" s="2">
        <v>4</v>
      </c>
      <c r="P20" s="2">
        <v>2</v>
      </c>
    </row>
    <row r="21" spans="1:16" x14ac:dyDescent="0.3">
      <c r="A21" s="2">
        <v>2</v>
      </c>
      <c r="B21" s="8" t="s">
        <v>16</v>
      </c>
      <c r="C21" s="2">
        <v>1</v>
      </c>
      <c r="D21" s="2">
        <v>20</v>
      </c>
      <c r="E21" s="2" t="s">
        <v>65</v>
      </c>
      <c r="F21" t="s">
        <v>36</v>
      </c>
      <c r="G21" t="s">
        <v>37</v>
      </c>
      <c r="H21" s="3" t="s">
        <v>38</v>
      </c>
      <c r="I21" s="3" t="s">
        <v>39</v>
      </c>
      <c r="J21" s="3" t="s">
        <v>40</v>
      </c>
      <c r="K21" s="3" t="s">
        <v>159</v>
      </c>
      <c r="L21" s="2">
        <v>76.5</v>
      </c>
      <c r="M21" s="2">
        <v>24.350706293059986</v>
      </c>
      <c r="N21" s="2">
        <v>4.6570725785477218E-2</v>
      </c>
      <c r="O21" s="2">
        <v>15</v>
      </c>
      <c r="P21" s="2">
        <v>4</v>
      </c>
    </row>
    <row r="22" spans="1:16" x14ac:dyDescent="0.3">
      <c r="A22" s="2">
        <v>2</v>
      </c>
      <c r="B22" s="8" t="s">
        <v>16</v>
      </c>
      <c r="C22" s="2">
        <v>1</v>
      </c>
      <c r="D22" s="2">
        <v>21</v>
      </c>
      <c r="E22" s="2" t="s">
        <v>66</v>
      </c>
      <c r="F22" t="s">
        <v>36</v>
      </c>
      <c r="G22" t="s">
        <v>37</v>
      </c>
      <c r="H22" s="3" t="s">
        <v>38</v>
      </c>
      <c r="I22" s="3" t="s">
        <v>39</v>
      </c>
      <c r="J22" s="3" t="s">
        <v>40</v>
      </c>
      <c r="K22" s="3" t="s">
        <v>159</v>
      </c>
      <c r="L22" s="2">
        <v>71</v>
      </c>
      <c r="M22" s="2">
        <v>22.600001919049138</v>
      </c>
      <c r="N22" s="2">
        <v>4.0115003406312216E-2</v>
      </c>
      <c r="O22" s="2">
        <v>14.5</v>
      </c>
      <c r="P22" s="2">
        <v>4</v>
      </c>
    </row>
    <row r="23" spans="1:16" x14ac:dyDescent="0.3">
      <c r="A23" s="2">
        <v>2</v>
      </c>
      <c r="B23" s="8" t="s">
        <v>16</v>
      </c>
      <c r="C23" s="2">
        <v>1</v>
      </c>
      <c r="D23" s="2">
        <v>22</v>
      </c>
      <c r="E23" s="2" t="s">
        <v>67</v>
      </c>
      <c r="F23" t="s">
        <v>36</v>
      </c>
      <c r="G23" t="s">
        <v>37</v>
      </c>
      <c r="H23" s="3" t="s">
        <v>38</v>
      </c>
      <c r="I23" s="3" t="s">
        <v>39</v>
      </c>
      <c r="J23" s="3" t="s">
        <v>40</v>
      </c>
      <c r="K23" s="3" t="s">
        <v>159</v>
      </c>
      <c r="L23" s="2">
        <v>70</v>
      </c>
      <c r="M23" s="2">
        <v>22.281692032865347</v>
      </c>
      <c r="N23" s="2">
        <v>3.8992961057514354E-2</v>
      </c>
      <c r="O23" s="2">
        <v>14</v>
      </c>
      <c r="P23" s="2">
        <v>5</v>
      </c>
    </row>
    <row r="24" spans="1:16" x14ac:dyDescent="0.3">
      <c r="A24" s="2">
        <v>2</v>
      </c>
      <c r="B24" s="8" t="s">
        <v>16</v>
      </c>
      <c r="C24" s="2">
        <v>1</v>
      </c>
      <c r="D24" s="2">
        <v>23</v>
      </c>
      <c r="E24" s="2" t="s">
        <v>68</v>
      </c>
      <c r="F24" t="s">
        <v>69</v>
      </c>
      <c r="G24" t="s">
        <v>70</v>
      </c>
      <c r="H24" s="3" t="s">
        <v>71</v>
      </c>
      <c r="I24" s="3" t="s">
        <v>34</v>
      </c>
      <c r="J24" s="3"/>
      <c r="K24" s="3" t="s">
        <v>162</v>
      </c>
      <c r="L24" s="2">
        <v>25</v>
      </c>
      <c r="M24" s="2">
        <v>7.9577471545947667</v>
      </c>
      <c r="N24" s="2">
        <v>4.9735919716217287E-3</v>
      </c>
      <c r="O24" s="2">
        <v>8</v>
      </c>
      <c r="P24" s="2">
        <v>2</v>
      </c>
    </row>
    <row r="25" spans="1:16" x14ac:dyDescent="0.3">
      <c r="A25" s="2">
        <v>2</v>
      </c>
      <c r="B25" s="8" t="s">
        <v>16</v>
      </c>
      <c r="C25" s="2">
        <v>1</v>
      </c>
      <c r="D25" s="2">
        <v>24</v>
      </c>
      <c r="E25" s="2" t="s">
        <v>72</v>
      </c>
      <c r="F25" t="s">
        <v>73</v>
      </c>
      <c r="G25" t="s">
        <v>70</v>
      </c>
      <c r="H25" s="3" t="s">
        <v>71</v>
      </c>
      <c r="I25" s="3" t="s">
        <v>34</v>
      </c>
      <c r="J25" s="3"/>
      <c r="K25" s="3" t="s">
        <v>162</v>
      </c>
      <c r="L25" s="2">
        <v>18</v>
      </c>
      <c r="M25" s="2">
        <v>5.7295779513082321</v>
      </c>
      <c r="N25" s="2">
        <v>2.5783100780887042E-3</v>
      </c>
      <c r="O25" s="2">
        <v>6</v>
      </c>
      <c r="P25" s="2">
        <v>2</v>
      </c>
    </row>
    <row r="26" spans="1:16" x14ac:dyDescent="0.3">
      <c r="A26" s="2">
        <v>2</v>
      </c>
      <c r="B26" s="8" t="s">
        <v>16</v>
      </c>
      <c r="C26" s="2">
        <v>1</v>
      </c>
      <c r="D26" s="2">
        <v>25</v>
      </c>
      <c r="E26" s="2" t="s">
        <v>74</v>
      </c>
      <c r="F26" t="s">
        <v>75</v>
      </c>
      <c r="G26" t="s">
        <v>37</v>
      </c>
      <c r="H26" s="3" t="s">
        <v>38</v>
      </c>
      <c r="I26" s="3" t="s">
        <v>39</v>
      </c>
      <c r="J26" s="3" t="s">
        <v>40</v>
      </c>
      <c r="K26" s="3" t="s">
        <v>159</v>
      </c>
      <c r="L26" s="2">
        <v>60</v>
      </c>
      <c r="M26" s="2">
        <v>19.098593171027442</v>
      </c>
      <c r="N26" s="2">
        <v>2.8647889756541166E-2</v>
      </c>
      <c r="O26" s="2">
        <v>9</v>
      </c>
      <c r="P26" s="2">
        <v>5</v>
      </c>
    </row>
    <row r="27" spans="1:16" x14ac:dyDescent="0.3">
      <c r="A27" s="2">
        <v>2</v>
      </c>
      <c r="B27" s="8" t="s">
        <v>16</v>
      </c>
      <c r="C27" s="2">
        <v>1</v>
      </c>
      <c r="D27" s="2">
        <v>26</v>
      </c>
      <c r="E27" s="2" t="s">
        <v>76</v>
      </c>
      <c r="F27" t="s">
        <v>77</v>
      </c>
      <c r="G27" t="s">
        <v>78</v>
      </c>
      <c r="H27" s="3" t="s">
        <v>79</v>
      </c>
      <c r="I27" s="3" t="s">
        <v>80</v>
      </c>
      <c r="J27" t="s">
        <v>29</v>
      </c>
      <c r="K27" s="3" t="s">
        <v>163</v>
      </c>
      <c r="L27" s="2">
        <v>14</v>
      </c>
      <c r="M27" s="2">
        <v>4.45633840657307</v>
      </c>
      <c r="N27" s="2">
        <v>1.5597184423005747E-3</v>
      </c>
      <c r="O27" s="2">
        <v>6</v>
      </c>
      <c r="P27" s="2">
        <v>0.5</v>
      </c>
    </row>
    <row r="28" spans="1:16" x14ac:dyDescent="0.3">
      <c r="A28" s="2">
        <v>2</v>
      </c>
      <c r="B28" s="8" t="s">
        <v>16</v>
      </c>
      <c r="C28" s="2">
        <v>1</v>
      </c>
      <c r="D28" s="2">
        <v>27</v>
      </c>
      <c r="E28" s="2" t="s">
        <v>81</v>
      </c>
      <c r="F28" t="s">
        <v>69</v>
      </c>
      <c r="G28" t="s">
        <v>70</v>
      </c>
      <c r="H28" s="3" t="s">
        <v>71</v>
      </c>
      <c r="I28" s="3" t="s">
        <v>34</v>
      </c>
      <c r="J28" s="3"/>
      <c r="K28" s="3" t="s">
        <v>162</v>
      </c>
      <c r="L28" s="2">
        <v>60</v>
      </c>
      <c r="M28" s="2">
        <v>19.098593171027442</v>
      </c>
      <c r="N28" s="2">
        <v>2.8647889756541166E-2</v>
      </c>
      <c r="O28" s="2">
        <v>11</v>
      </c>
      <c r="P28" s="2">
        <v>2.5</v>
      </c>
    </row>
    <row r="29" spans="1:16" x14ac:dyDescent="0.3">
      <c r="A29" s="2">
        <v>2</v>
      </c>
      <c r="B29" s="8" t="s">
        <v>16</v>
      </c>
      <c r="C29" s="2">
        <v>1</v>
      </c>
      <c r="D29" s="2">
        <v>28</v>
      </c>
      <c r="E29" s="2" t="s">
        <v>82</v>
      </c>
      <c r="F29" t="s">
        <v>18</v>
      </c>
      <c r="G29" t="s">
        <v>19</v>
      </c>
      <c r="H29" s="3" t="s">
        <v>20</v>
      </c>
      <c r="I29" s="3" t="s">
        <v>21</v>
      </c>
      <c r="J29" t="s">
        <v>22</v>
      </c>
      <c r="K29" s="3" t="s">
        <v>156</v>
      </c>
      <c r="L29" s="6">
        <v>21.666666666666668</v>
      </c>
      <c r="M29" s="2">
        <v>6.8967142006487983</v>
      </c>
      <c r="N29" s="2">
        <v>3.735720192018099E-3</v>
      </c>
      <c r="O29" s="2">
        <v>10</v>
      </c>
      <c r="P29" s="2">
        <v>1</v>
      </c>
    </row>
    <row r="30" spans="1:16" x14ac:dyDescent="0.3">
      <c r="A30" s="2">
        <v>2</v>
      </c>
      <c r="B30" s="8" t="s">
        <v>16</v>
      </c>
      <c r="C30" s="2">
        <v>1</v>
      </c>
      <c r="D30" s="2">
        <v>29</v>
      </c>
      <c r="E30" s="2" t="s">
        <v>83</v>
      </c>
      <c r="F30" t="s">
        <v>25</v>
      </c>
      <c r="G30" t="s">
        <v>26</v>
      </c>
      <c r="H30" s="3" t="s">
        <v>27</v>
      </c>
      <c r="I30" s="3" t="s">
        <v>28</v>
      </c>
      <c r="J30" t="s">
        <v>29</v>
      </c>
      <c r="K30" s="3" t="s">
        <v>157</v>
      </c>
      <c r="L30" s="2">
        <v>24.5</v>
      </c>
      <c r="M30" s="2">
        <v>7.7985922115028714</v>
      </c>
      <c r="N30" s="2">
        <v>4.7766377295455084E-3</v>
      </c>
      <c r="O30" s="2">
        <v>9.5</v>
      </c>
      <c r="P30" s="2">
        <v>9.5</v>
      </c>
    </row>
    <row r="31" spans="1:16" x14ac:dyDescent="0.3">
      <c r="A31" s="2">
        <v>2</v>
      </c>
      <c r="B31" s="8" t="s">
        <v>16</v>
      </c>
      <c r="C31" s="2">
        <v>1</v>
      </c>
      <c r="D31" s="2">
        <v>30</v>
      </c>
      <c r="E31" s="2" t="s">
        <v>84</v>
      </c>
      <c r="F31" t="s">
        <v>85</v>
      </c>
      <c r="G31" t="s">
        <v>26</v>
      </c>
      <c r="H31" s="3" t="s">
        <v>27</v>
      </c>
      <c r="I31" s="3" t="s">
        <v>28</v>
      </c>
      <c r="J31" t="s">
        <v>29</v>
      </c>
      <c r="K31" s="3" t="s">
        <v>157</v>
      </c>
      <c r="L31" s="2">
        <v>13</v>
      </c>
      <c r="M31" s="2">
        <v>4.1380285203892786</v>
      </c>
      <c r="N31" s="2">
        <v>1.3448592691265155E-3</v>
      </c>
      <c r="O31" s="2">
        <v>5.5</v>
      </c>
      <c r="P31" s="2">
        <v>3</v>
      </c>
    </row>
    <row r="32" spans="1:16" x14ac:dyDescent="0.3">
      <c r="A32" s="2">
        <v>2</v>
      </c>
      <c r="B32" s="8" t="s">
        <v>16</v>
      </c>
      <c r="C32" s="2">
        <v>1</v>
      </c>
      <c r="D32" s="2">
        <v>31</v>
      </c>
      <c r="E32" s="2" t="s">
        <v>86</v>
      </c>
      <c r="F32" t="s">
        <v>77</v>
      </c>
      <c r="G32" t="s">
        <v>78</v>
      </c>
      <c r="H32" s="3" t="s">
        <v>79</v>
      </c>
      <c r="I32" s="3" t="s">
        <v>80</v>
      </c>
      <c r="J32" t="s">
        <v>29</v>
      </c>
      <c r="K32" s="3" t="s">
        <v>163</v>
      </c>
      <c r="L32" s="2">
        <v>22</v>
      </c>
      <c r="M32" s="2">
        <v>7.0028174960433951</v>
      </c>
      <c r="N32" s="2">
        <v>3.8515496228238677E-3</v>
      </c>
      <c r="O32" s="2">
        <v>5</v>
      </c>
      <c r="P32" s="2">
        <v>1.5</v>
      </c>
    </row>
    <row r="33" spans="1:16" x14ac:dyDescent="0.3">
      <c r="A33" s="2">
        <v>2</v>
      </c>
      <c r="B33" s="8" t="s">
        <v>16</v>
      </c>
      <c r="C33" s="2">
        <v>1</v>
      </c>
      <c r="D33" s="2">
        <v>32</v>
      </c>
      <c r="E33" s="2" t="s">
        <v>87</v>
      </c>
      <c r="F33" t="s">
        <v>77</v>
      </c>
      <c r="G33" t="s">
        <v>78</v>
      </c>
      <c r="H33" s="3" t="s">
        <v>79</v>
      </c>
      <c r="I33" s="3" t="s">
        <v>80</v>
      </c>
      <c r="J33" t="s">
        <v>29</v>
      </c>
      <c r="K33" s="3" t="s">
        <v>163</v>
      </c>
      <c r="L33" s="2">
        <v>20</v>
      </c>
      <c r="M33" s="2">
        <v>6.366197723675814</v>
      </c>
      <c r="N33" s="2">
        <v>3.1830988618379076E-3</v>
      </c>
      <c r="O33" s="2">
        <v>5</v>
      </c>
      <c r="P33" s="2">
        <v>2</v>
      </c>
    </row>
    <row r="34" spans="1:16" x14ac:dyDescent="0.3">
      <c r="A34" s="2">
        <v>2</v>
      </c>
      <c r="B34" s="8" t="s">
        <v>16</v>
      </c>
      <c r="C34" s="2">
        <v>1</v>
      </c>
      <c r="D34" s="2">
        <v>33</v>
      </c>
      <c r="E34" s="2" t="s">
        <v>88</v>
      </c>
      <c r="F34" t="s">
        <v>89</v>
      </c>
      <c r="G34" t="s">
        <v>90</v>
      </c>
      <c r="H34" s="3" t="s">
        <v>91</v>
      </c>
      <c r="I34" s="3" t="s">
        <v>34</v>
      </c>
      <c r="J34" s="3"/>
      <c r="K34" s="3" t="s">
        <v>164</v>
      </c>
      <c r="L34" s="2">
        <v>14.5</v>
      </c>
      <c r="M34" s="2">
        <v>4.6154933496649653</v>
      </c>
      <c r="N34" s="2">
        <v>1.67311633925355E-3</v>
      </c>
      <c r="O34" s="2">
        <v>8.5</v>
      </c>
      <c r="P34" s="2">
        <v>6</v>
      </c>
    </row>
    <row r="35" spans="1:16" x14ac:dyDescent="0.3">
      <c r="A35" s="2">
        <v>2</v>
      </c>
      <c r="B35" s="8" t="s">
        <v>16</v>
      </c>
      <c r="C35" s="2">
        <v>1</v>
      </c>
      <c r="D35" s="2">
        <v>34</v>
      </c>
      <c r="E35" s="2" t="s">
        <v>92</v>
      </c>
      <c r="F35" t="s">
        <v>93</v>
      </c>
      <c r="G35" t="s">
        <v>90</v>
      </c>
      <c r="H35" s="3" t="s">
        <v>91</v>
      </c>
      <c r="I35" s="3" t="s">
        <v>34</v>
      </c>
      <c r="J35" s="3"/>
      <c r="K35" s="3" t="s">
        <v>164</v>
      </c>
      <c r="L35" s="2">
        <v>18</v>
      </c>
      <c r="M35" s="2">
        <v>5.7295779513082321</v>
      </c>
      <c r="N35" s="2">
        <v>2.5783100780887042E-3</v>
      </c>
      <c r="O35" s="2">
        <v>8.5</v>
      </c>
      <c r="P35" s="2">
        <v>3</v>
      </c>
    </row>
    <row r="36" spans="1:16" x14ac:dyDescent="0.3">
      <c r="A36" s="2">
        <v>2</v>
      </c>
      <c r="B36" s="8" t="s">
        <v>16</v>
      </c>
      <c r="C36" s="2">
        <v>1</v>
      </c>
      <c r="D36" s="2">
        <v>35</v>
      </c>
      <c r="E36" s="2" t="s">
        <v>94</v>
      </c>
      <c r="F36" t="s">
        <v>89</v>
      </c>
      <c r="G36" t="s">
        <v>90</v>
      </c>
      <c r="H36" s="3" t="s">
        <v>91</v>
      </c>
      <c r="I36" s="3" t="s">
        <v>34</v>
      </c>
      <c r="J36" s="3"/>
      <c r="K36" s="3" t="s">
        <v>164</v>
      </c>
      <c r="L36" s="2">
        <v>16</v>
      </c>
      <c r="M36" s="2">
        <v>5.0929581789406511</v>
      </c>
      <c r="N36" s="2">
        <v>2.0371832715762603E-3</v>
      </c>
      <c r="O36" s="2">
        <v>5</v>
      </c>
      <c r="P36" s="2">
        <v>4</v>
      </c>
    </row>
    <row r="37" spans="1:16" x14ac:dyDescent="0.3">
      <c r="A37" s="2">
        <v>2</v>
      </c>
      <c r="B37" s="8" t="s">
        <v>16</v>
      </c>
      <c r="C37" s="2">
        <v>1</v>
      </c>
      <c r="D37" s="2">
        <v>36</v>
      </c>
      <c r="E37" s="2" t="s">
        <v>95</v>
      </c>
      <c r="F37" t="s">
        <v>93</v>
      </c>
      <c r="G37" t="s">
        <v>90</v>
      </c>
      <c r="H37" s="3" t="s">
        <v>91</v>
      </c>
      <c r="I37" s="3" t="s">
        <v>34</v>
      </c>
      <c r="J37" s="3"/>
      <c r="K37" s="3" t="s">
        <v>164</v>
      </c>
      <c r="L37" s="2">
        <v>12</v>
      </c>
      <c r="M37" s="2">
        <v>3.8197186342054881</v>
      </c>
      <c r="N37" s="2">
        <v>1.1459155902616464E-3</v>
      </c>
      <c r="O37" s="2">
        <v>6</v>
      </c>
      <c r="P37" s="2">
        <v>4.5</v>
      </c>
    </row>
    <row r="38" spans="1:16" x14ac:dyDescent="0.3">
      <c r="A38" s="2">
        <v>2</v>
      </c>
      <c r="B38" s="8" t="s">
        <v>16</v>
      </c>
      <c r="C38" s="2">
        <v>1</v>
      </c>
      <c r="D38" s="2">
        <v>37</v>
      </c>
      <c r="E38" s="2" t="s">
        <v>96</v>
      </c>
      <c r="F38" t="s">
        <v>89</v>
      </c>
      <c r="G38" t="s">
        <v>90</v>
      </c>
      <c r="H38" s="3" t="s">
        <v>91</v>
      </c>
      <c r="I38" s="3" t="s">
        <v>34</v>
      </c>
      <c r="J38" s="3"/>
      <c r="K38" s="3" t="s">
        <v>164</v>
      </c>
      <c r="L38" s="2">
        <v>16</v>
      </c>
      <c r="M38" s="2">
        <v>5.0929581789406511</v>
      </c>
      <c r="N38" s="2">
        <v>2.0371832715762603E-3</v>
      </c>
      <c r="O38" s="2">
        <v>6</v>
      </c>
      <c r="P38" s="2">
        <v>5</v>
      </c>
    </row>
    <row r="39" spans="1:16" x14ac:dyDescent="0.3">
      <c r="A39" s="2">
        <v>2</v>
      </c>
      <c r="B39" s="8" t="s">
        <v>16</v>
      </c>
      <c r="C39" s="2">
        <v>1</v>
      </c>
      <c r="D39" s="2">
        <v>38</v>
      </c>
      <c r="E39" s="2" t="s">
        <v>97</v>
      </c>
      <c r="F39" t="s">
        <v>93</v>
      </c>
      <c r="G39" t="s">
        <v>90</v>
      </c>
      <c r="H39" s="3" t="s">
        <v>91</v>
      </c>
      <c r="I39" s="3" t="s">
        <v>34</v>
      </c>
      <c r="J39" s="3"/>
      <c r="K39" s="3" t="s">
        <v>164</v>
      </c>
      <c r="L39" s="2">
        <v>13.5</v>
      </c>
      <c r="M39" s="2">
        <v>4.2971834634811739</v>
      </c>
      <c r="N39" s="2">
        <v>1.450299418924896E-3</v>
      </c>
      <c r="O39" s="2">
        <v>8</v>
      </c>
      <c r="P39" s="2">
        <v>5</v>
      </c>
    </row>
    <row r="40" spans="1:16" x14ac:dyDescent="0.3">
      <c r="A40" s="2">
        <v>2</v>
      </c>
      <c r="B40" s="8" t="s">
        <v>16</v>
      </c>
      <c r="C40" s="2">
        <v>1</v>
      </c>
      <c r="D40" s="2">
        <v>39</v>
      </c>
      <c r="E40" s="2" t="s">
        <v>98</v>
      </c>
      <c r="F40" t="s">
        <v>89</v>
      </c>
      <c r="G40" t="s">
        <v>90</v>
      </c>
      <c r="H40" s="3" t="s">
        <v>91</v>
      </c>
      <c r="I40" s="3" t="s">
        <v>34</v>
      </c>
      <c r="J40" s="3"/>
      <c r="K40" s="3" t="s">
        <v>164</v>
      </c>
      <c r="L40" s="2">
        <v>14</v>
      </c>
      <c r="M40" s="2">
        <v>4.45633840657307</v>
      </c>
      <c r="N40" s="2">
        <v>1.5597184423005747E-3</v>
      </c>
      <c r="O40" s="2">
        <v>8</v>
      </c>
      <c r="P40" s="2">
        <v>4.5</v>
      </c>
    </row>
    <row r="41" spans="1:16" x14ac:dyDescent="0.3">
      <c r="A41" s="2">
        <v>2</v>
      </c>
      <c r="B41" s="8" t="s">
        <v>16</v>
      </c>
      <c r="C41" s="2">
        <v>1</v>
      </c>
      <c r="D41" s="2">
        <v>40</v>
      </c>
      <c r="E41" s="2" t="s">
        <v>99</v>
      </c>
      <c r="F41" t="s">
        <v>93</v>
      </c>
      <c r="G41" t="s">
        <v>90</v>
      </c>
      <c r="H41" s="3" t="s">
        <v>91</v>
      </c>
      <c r="I41" s="3" t="s">
        <v>34</v>
      </c>
      <c r="J41" s="3"/>
      <c r="K41" s="3" t="s">
        <v>164</v>
      </c>
      <c r="L41" s="2">
        <v>11</v>
      </c>
      <c r="M41" s="2">
        <v>3.5014087480216975</v>
      </c>
      <c r="N41" s="2">
        <v>9.6288740570596692E-4</v>
      </c>
      <c r="O41" s="2">
        <v>7</v>
      </c>
      <c r="P41" s="2">
        <v>4</v>
      </c>
    </row>
    <row r="42" spans="1:16" x14ac:dyDescent="0.3">
      <c r="A42" s="2">
        <v>2</v>
      </c>
      <c r="B42" s="8" t="s">
        <v>16</v>
      </c>
      <c r="C42" s="2">
        <v>1</v>
      </c>
      <c r="D42" s="2">
        <v>41</v>
      </c>
      <c r="E42" s="2" t="s">
        <v>100</v>
      </c>
      <c r="F42" t="s">
        <v>89</v>
      </c>
      <c r="G42" t="s">
        <v>90</v>
      </c>
      <c r="H42" s="3" t="s">
        <v>91</v>
      </c>
      <c r="I42" s="3" t="s">
        <v>34</v>
      </c>
      <c r="J42" s="3"/>
      <c r="K42" s="3" t="s">
        <v>164</v>
      </c>
      <c r="L42" s="2">
        <v>15</v>
      </c>
      <c r="M42" s="2">
        <v>4.7746482927568605</v>
      </c>
      <c r="N42" s="2">
        <v>1.7904931097838229E-3</v>
      </c>
      <c r="O42" s="2">
        <v>7</v>
      </c>
      <c r="P42" s="2">
        <v>4</v>
      </c>
    </row>
    <row r="43" spans="1:16" x14ac:dyDescent="0.3">
      <c r="A43" s="2">
        <v>2</v>
      </c>
      <c r="B43" s="8" t="s">
        <v>16</v>
      </c>
      <c r="C43" s="2">
        <v>1</v>
      </c>
      <c r="D43" s="2">
        <v>42</v>
      </c>
      <c r="E43" s="2" t="s">
        <v>101</v>
      </c>
      <c r="F43" t="s">
        <v>93</v>
      </c>
      <c r="G43" t="s">
        <v>90</v>
      </c>
      <c r="H43" s="3" t="s">
        <v>91</v>
      </c>
      <c r="I43" s="3" t="s">
        <v>34</v>
      </c>
      <c r="J43" s="3"/>
      <c r="K43" s="3" t="s">
        <v>164</v>
      </c>
      <c r="L43" s="2">
        <v>17</v>
      </c>
      <c r="M43" s="2">
        <v>5.4112680651244416</v>
      </c>
      <c r="N43" s="2">
        <v>2.2997889276778873E-3</v>
      </c>
      <c r="O43" s="2">
        <v>8</v>
      </c>
      <c r="P43" s="2">
        <v>4</v>
      </c>
    </row>
    <row r="44" spans="1:16" x14ac:dyDescent="0.3">
      <c r="A44" s="2">
        <v>2</v>
      </c>
      <c r="B44" s="8" t="s">
        <v>16</v>
      </c>
      <c r="C44" s="2">
        <v>1</v>
      </c>
      <c r="D44" s="2">
        <v>43</v>
      </c>
      <c r="E44" s="2" t="s">
        <v>102</v>
      </c>
      <c r="F44" t="s">
        <v>89</v>
      </c>
      <c r="G44" t="s">
        <v>90</v>
      </c>
      <c r="H44" s="3" t="s">
        <v>91</v>
      </c>
      <c r="I44" s="3" t="s">
        <v>34</v>
      </c>
      <c r="J44" s="3"/>
      <c r="K44" s="3" t="s">
        <v>164</v>
      </c>
      <c r="L44" s="2">
        <v>16</v>
      </c>
      <c r="M44" s="2">
        <v>5.0929581789406511</v>
      </c>
      <c r="N44" s="2">
        <v>2.0371832715762603E-3</v>
      </c>
      <c r="O44" s="2">
        <v>7.5</v>
      </c>
      <c r="P44" s="2">
        <v>6</v>
      </c>
    </row>
    <row r="45" spans="1:16" x14ac:dyDescent="0.3">
      <c r="A45" s="2">
        <v>2</v>
      </c>
      <c r="B45" s="8" t="s">
        <v>16</v>
      </c>
      <c r="C45" s="2">
        <v>1</v>
      </c>
      <c r="D45" s="2">
        <v>44</v>
      </c>
      <c r="E45" s="2" t="s">
        <v>103</v>
      </c>
      <c r="F45" t="s">
        <v>93</v>
      </c>
      <c r="G45" t="s">
        <v>90</v>
      </c>
      <c r="H45" s="3" t="s">
        <v>91</v>
      </c>
      <c r="I45" s="3" t="s">
        <v>34</v>
      </c>
      <c r="J45" s="3"/>
      <c r="K45" s="3" t="s">
        <v>164</v>
      </c>
      <c r="L45" s="2">
        <v>15.5</v>
      </c>
      <c r="M45" s="2">
        <v>4.9338032358487558</v>
      </c>
      <c r="N45" s="2">
        <v>1.9118487538913932E-3</v>
      </c>
      <c r="O45" s="2">
        <v>6</v>
      </c>
      <c r="P45" s="2">
        <v>5</v>
      </c>
    </row>
    <row r="46" spans="1:16" x14ac:dyDescent="0.3">
      <c r="A46" s="2">
        <v>2</v>
      </c>
      <c r="B46" s="8" t="s">
        <v>16</v>
      </c>
      <c r="C46" s="2">
        <v>1</v>
      </c>
      <c r="D46" s="2">
        <v>45</v>
      </c>
      <c r="E46" s="2" t="s">
        <v>104</v>
      </c>
      <c r="F46" t="s">
        <v>89</v>
      </c>
      <c r="G46" t="s">
        <v>90</v>
      </c>
      <c r="H46" s="3" t="s">
        <v>91</v>
      </c>
      <c r="I46" s="3" t="s">
        <v>34</v>
      </c>
      <c r="J46" s="3"/>
      <c r="K46" s="3" t="s">
        <v>164</v>
      </c>
      <c r="L46" s="2">
        <v>17</v>
      </c>
      <c r="M46" s="2">
        <v>5.4112680651244416</v>
      </c>
      <c r="N46" s="2">
        <v>2.2997889276778873E-3</v>
      </c>
      <c r="O46" s="2">
        <v>7</v>
      </c>
      <c r="P46" s="2">
        <v>6</v>
      </c>
    </row>
    <row r="47" spans="1:16" x14ac:dyDescent="0.3">
      <c r="A47" s="2">
        <v>2</v>
      </c>
      <c r="B47" s="8" t="s">
        <v>16</v>
      </c>
      <c r="C47" s="2">
        <v>1</v>
      </c>
      <c r="D47" s="2">
        <v>46</v>
      </c>
      <c r="E47" s="2" t="s">
        <v>105</v>
      </c>
      <c r="F47" t="s">
        <v>93</v>
      </c>
      <c r="G47" t="s">
        <v>90</v>
      </c>
      <c r="H47" s="3" t="s">
        <v>91</v>
      </c>
      <c r="I47" s="3" t="s">
        <v>34</v>
      </c>
      <c r="J47" s="3"/>
      <c r="K47" s="3" t="s">
        <v>164</v>
      </c>
      <c r="L47" s="2">
        <v>14.5</v>
      </c>
      <c r="M47" s="2">
        <v>4.6154933496649653</v>
      </c>
      <c r="N47" s="2">
        <v>1.67311633925355E-3</v>
      </c>
      <c r="O47" s="2">
        <v>8</v>
      </c>
      <c r="P47" s="2">
        <v>6</v>
      </c>
    </row>
    <row r="48" spans="1:16" x14ac:dyDescent="0.3">
      <c r="A48" s="2">
        <v>2</v>
      </c>
      <c r="B48" s="8" t="s">
        <v>16</v>
      </c>
      <c r="C48" s="2">
        <v>1</v>
      </c>
      <c r="D48" s="2">
        <v>47</v>
      </c>
      <c r="E48" s="2" t="s">
        <v>106</v>
      </c>
      <c r="F48" t="s">
        <v>89</v>
      </c>
      <c r="G48" t="s">
        <v>90</v>
      </c>
      <c r="H48" s="3" t="s">
        <v>91</v>
      </c>
      <c r="I48" s="3" t="s">
        <v>34</v>
      </c>
      <c r="J48" s="3"/>
      <c r="K48" s="3" t="s">
        <v>164</v>
      </c>
      <c r="L48" s="2">
        <v>12</v>
      </c>
      <c r="M48" s="2">
        <v>3.8197186342054881</v>
      </c>
      <c r="N48" s="2">
        <v>1.1459155902616464E-3</v>
      </c>
      <c r="O48" s="2">
        <v>6</v>
      </c>
      <c r="P48" s="2">
        <v>3</v>
      </c>
    </row>
    <row r="49" spans="1:16" x14ac:dyDescent="0.3">
      <c r="A49" s="2">
        <v>2</v>
      </c>
      <c r="B49" s="8" t="s">
        <v>16</v>
      </c>
      <c r="C49" s="2">
        <v>1</v>
      </c>
      <c r="D49" s="2">
        <v>48</v>
      </c>
      <c r="E49" s="2" t="s">
        <v>107</v>
      </c>
      <c r="F49" t="s">
        <v>93</v>
      </c>
      <c r="G49" t="s">
        <v>90</v>
      </c>
      <c r="H49" s="3" t="s">
        <v>91</v>
      </c>
      <c r="I49" s="3" t="s">
        <v>34</v>
      </c>
      <c r="J49" s="3"/>
      <c r="K49" s="3" t="s">
        <v>164</v>
      </c>
      <c r="L49" s="2">
        <v>14</v>
      </c>
      <c r="M49" s="2">
        <v>4.45633840657307</v>
      </c>
      <c r="N49" s="2">
        <v>1.5597184423005747E-3</v>
      </c>
      <c r="O49" s="2">
        <v>7.5</v>
      </c>
      <c r="P49" s="2">
        <v>5</v>
      </c>
    </row>
    <row r="50" spans="1:16" x14ac:dyDescent="0.3">
      <c r="A50" s="2">
        <v>2</v>
      </c>
      <c r="B50" s="8" t="s">
        <v>16</v>
      </c>
      <c r="C50" s="2">
        <v>1</v>
      </c>
      <c r="D50" s="2">
        <v>49</v>
      </c>
      <c r="E50" s="2" t="s">
        <v>108</v>
      </c>
      <c r="F50" t="s">
        <v>89</v>
      </c>
      <c r="G50" t="s">
        <v>90</v>
      </c>
      <c r="H50" s="3" t="s">
        <v>91</v>
      </c>
      <c r="I50" s="3" t="s">
        <v>34</v>
      </c>
      <c r="J50" s="3"/>
      <c r="K50" s="3" t="s">
        <v>164</v>
      </c>
      <c r="L50" s="2">
        <v>16</v>
      </c>
      <c r="M50" s="2">
        <v>5.0929581789406511</v>
      </c>
      <c r="N50" s="2">
        <v>2.0371832715762603E-3</v>
      </c>
      <c r="O50" s="2">
        <v>8.5</v>
      </c>
      <c r="P50" s="2">
        <v>4</v>
      </c>
    </row>
    <row r="51" spans="1:16" x14ac:dyDescent="0.3">
      <c r="A51" s="2">
        <v>2</v>
      </c>
      <c r="B51" s="8" t="s">
        <v>16</v>
      </c>
      <c r="C51" s="2">
        <v>1</v>
      </c>
      <c r="D51" s="2">
        <v>50</v>
      </c>
      <c r="E51" s="2" t="s">
        <v>109</v>
      </c>
      <c r="F51" t="s">
        <v>93</v>
      </c>
      <c r="G51" t="s">
        <v>90</v>
      </c>
      <c r="H51" s="3" t="s">
        <v>91</v>
      </c>
      <c r="I51" s="3" t="s">
        <v>34</v>
      </c>
      <c r="J51" s="3"/>
      <c r="K51" s="3" t="s">
        <v>164</v>
      </c>
      <c r="L51" s="2">
        <v>17</v>
      </c>
      <c r="M51" s="2">
        <v>5.4112680651244416</v>
      </c>
      <c r="N51" s="2">
        <v>2.2997889276778873E-3</v>
      </c>
      <c r="O51" s="2">
        <v>8</v>
      </c>
      <c r="P51" s="2">
        <v>4.5</v>
      </c>
    </row>
    <row r="52" spans="1:16" x14ac:dyDescent="0.3">
      <c r="A52" s="2">
        <v>2</v>
      </c>
      <c r="B52" s="8" t="s">
        <v>16</v>
      </c>
      <c r="C52" s="2">
        <v>1</v>
      </c>
      <c r="D52" s="2">
        <v>51</v>
      </c>
      <c r="E52" s="2" t="s">
        <v>110</v>
      </c>
      <c r="F52" t="s">
        <v>89</v>
      </c>
      <c r="G52" t="s">
        <v>90</v>
      </c>
      <c r="H52" s="3" t="s">
        <v>91</v>
      </c>
      <c r="I52" s="3" t="s">
        <v>34</v>
      </c>
      <c r="J52" s="3"/>
      <c r="K52" s="3" t="s">
        <v>164</v>
      </c>
      <c r="L52" s="2">
        <v>13</v>
      </c>
      <c r="M52" s="2">
        <v>4.1380285203892786</v>
      </c>
      <c r="N52" s="2">
        <v>1.3448592691265155E-3</v>
      </c>
      <c r="O52" s="2">
        <v>6.5</v>
      </c>
      <c r="P52" s="2">
        <v>5.5</v>
      </c>
    </row>
    <row r="53" spans="1:16" x14ac:dyDescent="0.3">
      <c r="A53" s="2">
        <v>2</v>
      </c>
      <c r="B53" s="8" t="s">
        <v>16</v>
      </c>
      <c r="C53" s="2">
        <v>1</v>
      </c>
      <c r="D53" s="2">
        <v>52</v>
      </c>
      <c r="E53" s="2" t="s">
        <v>111</v>
      </c>
      <c r="F53" t="s">
        <v>93</v>
      </c>
      <c r="G53" t="s">
        <v>90</v>
      </c>
      <c r="H53" s="3" t="s">
        <v>91</v>
      </c>
      <c r="I53" s="3" t="s">
        <v>34</v>
      </c>
      <c r="J53" s="3"/>
      <c r="K53" s="3" t="s">
        <v>164</v>
      </c>
      <c r="L53" s="2">
        <v>16</v>
      </c>
      <c r="M53" s="2">
        <v>5.0929581789406511</v>
      </c>
      <c r="N53" s="2">
        <v>2.0371832715762603E-3</v>
      </c>
      <c r="O53" s="2">
        <v>8</v>
      </c>
      <c r="P53" s="2">
        <v>5</v>
      </c>
    </row>
    <row r="54" spans="1:16" x14ac:dyDescent="0.3">
      <c r="A54" s="2">
        <v>2</v>
      </c>
      <c r="B54" s="8" t="s">
        <v>16</v>
      </c>
      <c r="C54" s="2">
        <v>1</v>
      </c>
      <c r="D54" s="2">
        <v>53</v>
      </c>
      <c r="E54" s="2" t="s">
        <v>112</v>
      </c>
      <c r="F54" t="s">
        <v>89</v>
      </c>
      <c r="G54" t="s">
        <v>90</v>
      </c>
      <c r="H54" s="3" t="s">
        <v>91</v>
      </c>
      <c r="I54" s="3" t="s">
        <v>34</v>
      </c>
      <c r="J54" s="3"/>
      <c r="K54" s="3" t="s">
        <v>164</v>
      </c>
      <c r="L54" s="2">
        <v>14</v>
      </c>
      <c r="M54" s="2">
        <v>4.45633840657307</v>
      </c>
      <c r="N54" s="2">
        <v>1.5597184423005747E-3</v>
      </c>
      <c r="O54" s="2">
        <v>8</v>
      </c>
      <c r="P54" s="2">
        <v>4.5</v>
      </c>
    </row>
    <row r="55" spans="1:16" x14ac:dyDescent="0.3">
      <c r="A55" s="2">
        <v>2</v>
      </c>
      <c r="B55" s="8" t="s">
        <v>16</v>
      </c>
      <c r="C55" s="2">
        <v>1</v>
      </c>
      <c r="D55" s="2">
        <v>54</v>
      </c>
      <c r="E55" s="2" t="s">
        <v>113</v>
      </c>
      <c r="F55" t="s">
        <v>93</v>
      </c>
      <c r="G55" t="s">
        <v>90</v>
      </c>
      <c r="H55" s="3" t="s">
        <v>91</v>
      </c>
      <c r="I55" s="3" t="s">
        <v>34</v>
      </c>
      <c r="J55" s="3"/>
      <c r="K55" s="3" t="s">
        <v>164</v>
      </c>
      <c r="L55" s="2">
        <v>15</v>
      </c>
      <c r="M55" s="2">
        <v>4.7746482927568605</v>
      </c>
      <c r="N55" s="2">
        <v>1.7904931097838229E-3</v>
      </c>
      <c r="O55" s="2">
        <v>7.5</v>
      </c>
      <c r="P55" s="2">
        <v>3</v>
      </c>
    </row>
    <row r="56" spans="1:16" x14ac:dyDescent="0.3">
      <c r="A56" s="2">
        <v>2</v>
      </c>
      <c r="B56" s="8" t="s">
        <v>16</v>
      </c>
      <c r="C56" s="2">
        <v>1</v>
      </c>
      <c r="D56" s="2">
        <v>55</v>
      </c>
      <c r="E56" s="2" t="s">
        <v>114</v>
      </c>
      <c r="F56" t="s">
        <v>89</v>
      </c>
      <c r="G56" t="s">
        <v>90</v>
      </c>
      <c r="H56" s="3" t="s">
        <v>91</v>
      </c>
      <c r="I56" s="3" t="s">
        <v>34</v>
      </c>
      <c r="J56" s="3"/>
      <c r="K56" s="3" t="s">
        <v>164</v>
      </c>
      <c r="L56" s="2">
        <v>11</v>
      </c>
      <c r="M56" s="2">
        <v>3.5014087480216975</v>
      </c>
      <c r="N56" s="2">
        <v>9.6288740570596692E-4</v>
      </c>
      <c r="O56" s="2">
        <v>8</v>
      </c>
      <c r="P56" s="2">
        <v>4</v>
      </c>
    </row>
    <row r="57" spans="1:16" x14ac:dyDescent="0.3">
      <c r="A57" s="2">
        <v>2</v>
      </c>
      <c r="B57" s="8" t="s">
        <v>16</v>
      </c>
      <c r="C57" s="2">
        <v>1</v>
      </c>
      <c r="D57" s="2">
        <v>56</v>
      </c>
      <c r="E57" s="2" t="s">
        <v>115</v>
      </c>
      <c r="F57" t="s">
        <v>93</v>
      </c>
      <c r="G57" t="s">
        <v>90</v>
      </c>
      <c r="H57" s="3" t="s">
        <v>91</v>
      </c>
      <c r="I57" s="3" t="s">
        <v>34</v>
      </c>
      <c r="J57" s="3"/>
      <c r="K57" s="3" t="s">
        <v>164</v>
      </c>
      <c r="L57" s="2">
        <v>16</v>
      </c>
      <c r="M57" s="2">
        <v>5.0929581789406511</v>
      </c>
      <c r="N57" s="2">
        <v>2.0371832715762603E-3</v>
      </c>
      <c r="O57" s="2">
        <v>6</v>
      </c>
      <c r="P57" s="2">
        <v>3.5</v>
      </c>
    </row>
    <row r="58" spans="1:16" x14ac:dyDescent="0.3">
      <c r="A58" s="2">
        <v>2</v>
      </c>
      <c r="B58" s="8" t="s">
        <v>16</v>
      </c>
      <c r="C58" s="2">
        <v>1</v>
      </c>
      <c r="D58" s="2">
        <v>57</v>
      </c>
      <c r="E58" s="2" t="s">
        <v>116</v>
      </c>
      <c r="F58" t="s">
        <v>89</v>
      </c>
      <c r="G58" t="s">
        <v>90</v>
      </c>
      <c r="H58" s="3" t="s">
        <v>91</v>
      </c>
      <c r="I58" s="3" t="s">
        <v>34</v>
      </c>
      <c r="J58" s="3"/>
      <c r="K58" s="3" t="s">
        <v>164</v>
      </c>
      <c r="L58" s="2">
        <v>13</v>
      </c>
      <c r="M58" s="2">
        <v>4.1380285203892786</v>
      </c>
      <c r="N58" s="2">
        <v>1.3448592691265155E-3</v>
      </c>
      <c r="O58" s="2">
        <v>8</v>
      </c>
      <c r="P58" s="2">
        <v>3.5</v>
      </c>
    </row>
    <row r="59" spans="1:16" x14ac:dyDescent="0.3">
      <c r="A59" s="2">
        <v>2</v>
      </c>
      <c r="B59" s="8" t="s">
        <v>16</v>
      </c>
      <c r="C59" s="2">
        <v>1</v>
      </c>
      <c r="D59" s="2">
        <v>58</v>
      </c>
      <c r="E59" s="2" t="s">
        <v>117</v>
      </c>
      <c r="F59" t="s">
        <v>118</v>
      </c>
      <c r="G59" t="s">
        <v>119</v>
      </c>
      <c r="H59" s="3" t="s">
        <v>120</v>
      </c>
      <c r="I59" s="3" t="s">
        <v>34</v>
      </c>
      <c r="J59" s="3"/>
      <c r="K59" s="3" t="s">
        <v>165</v>
      </c>
      <c r="L59" s="6">
        <v>31.25</v>
      </c>
      <c r="M59" s="2">
        <v>9.9471839432434592</v>
      </c>
      <c r="N59" s="2">
        <v>7.7712374556589527E-3</v>
      </c>
      <c r="O59" s="2">
        <v>6</v>
      </c>
      <c r="P59" s="2">
        <v>4</v>
      </c>
    </row>
    <row r="60" spans="1:16" x14ac:dyDescent="0.3">
      <c r="A60" s="2">
        <v>2</v>
      </c>
      <c r="B60" s="8" t="s">
        <v>16</v>
      </c>
      <c r="C60" s="2">
        <v>1</v>
      </c>
      <c r="D60" s="2">
        <v>59</v>
      </c>
      <c r="E60" s="2" t="s">
        <v>121</v>
      </c>
      <c r="F60" t="s">
        <v>77</v>
      </c>
      <c r="G60" t="s">
        <v>78</v>
      </c>
      <c r="H60" s="3" t="s">
        <v>79</v>
      </c>
      <c r="I60" s="3" t="s">
        <v>80</v>
      </c>
      <c r="J60" t="s">
        <v>29</v>
      </c>
      <c r="K60" s="3" t="s">
        <v>163</v>
      </c>
      <c r="L60" s="2">
        <v>11</v>
      </c>
      <c r="M60" s="2">
        <v>3.5014087480216975</v>
      </c>
      <c r="N60" s="2">
        <v>9.6288740570596692E-4</v>
      </c>
      <c r="O60" s="2">
        <v>6</v>
      </c>
      <c r="P60" s="2">
        <v>2</v>
      </c>
    </row>
    <row r="61" spans="1:16" x14ac:dyDescent="0.3">
      <c r="A61" s="2">
        <v>2</v>
      </c>
      <c r="B61" s="8" t="s">
        <v>16</v>
      </c>
      <c r="C61" s="2">
        <v>1</v>
      </c>
      <c r="D61" s="2">
        <v>60</v>
      </c>
      <c r="E61" s="2" t="s">
        <v>122</v>
      </c>
      <c r="F61" t="s">
        <v>123</v>
      </c>
      <c r="G61" t="s">
        <v>124</v>
      </c>
      <c r="H61" s="3" t="s">
        <v>125</v>
      </c>
      <c r="I61" s="3" t="s">
        <v>126</v>
      </c>
      <c r="J61" s="3" t="s">
        <v>127</v>
      </c>
      <c r="K61" s="3" t="s">
        <v>166</v>
      </c>
      <c r="L61" s="2">
        <v>24.5</v>
      </c>
      <c r="M61" s="2">
        <v>7.7985922115028714</v>
      </c>
      <c r="N61" s="2">
        <v>4.7766377295455084E-3</v>
      </c>
      <c r="O61" s="2">
        <v>7</v>
      </c>
      <c r="P61" s="2">
        <v>3</v>
      </c>
    </row>
    <row r="62" spans="1:16" x14ac:dyDescent="0.3">
      <c r="A62" s="2">
        <v>2</v>
      </c>
      <c r="B62" s="8" t="s">
        <v>16</v>
      </c>
      <c r="C62" s="2">
        <v>1</v>
      </c>
      <c r="D62" s="2">
        <v>61</v>
      </c>
      <c r="E62" s="2" t="s">
        <v>128</v>
      </c>
      <c r="F62" t="s">
        <v>123</v>
      </c>
      <c r="G62" t="s">
        <v>124</v>
      </c>
      <c r="H62" s="3" t="s">
        <v>125</v>
      </c>
      <c r="I62" s="3" t="s">
        <v>126</v>
      </c>
      <c r="J62" s="3" t="s">
        <v>127</v>
      </c>
      <c r="K62" s="3" t="s">
        <v>166</v>
      </c>
      <c r="L62" s="2">
        <v>28</v>
      </c>
      <c r="M62" s="2">
        <v>8.91267681314614</v>
      </c>
      <c r="N62" s="2">
        <v>6.2388737692022989E-3</v>
      </c>
      <c r="O62" s="2">
        <v>7</v>
      </c>
      <c r="P62" s="2">
        <v>2</v>
      </c>
    </row>
    <row r="63" spans="1:16" x14ac:dyDescent="0.3">
      <c r="A63" s="2">
        <v>2</v>
      </c>
      <c r="B63" s="8" t="s">
        <v>16</v>
      </c>
      <c r="C63" s="2">
        <v>1</v>
      </c>
      <c r="D63" s="2">
        <v>62</v>
      </c>
      <c r="E63" s="2" t="s">
        <v>129</v>
      </c>
      <c r="F63" t="s">
        <v>25</v>
      </c>
      <c r="G63" t="s">
        <v>26</v>
      </c>
      <c r="H63" s="3" t="s">
        <v>27</v>
      </c>
      <c r="I63" s="3" t="s">
        <v>28</v>
      </c>
      <c r="J63" t="s">
        <v>29</v>
      </c>
      <c r="K63" s="3" t="s">
        <v>157</v>
      </c>
      <c r="L63" s="2">
        <v>18</v>
      </c>
      <c r="M63" s="2">
        <v>5.7295779513082321</v>
      </c>
      <c r="N63" s="2">
        <v>2.5783100780887042E-3</v>
      </c>
      <c r="O63" s="2">
        <v>10</v>
      </c>
      <c r="P63" s="2">
        <v>1</v>
      </c>
    </row>
    <row r="64" spans="1:16" x14ac:dyDescent="0.3">
      <c r="A64" s="2">
        <v>2</v>
      </c>
      <c r="B64" s="8" t="s">
        <v>16</v>
      </c>
      <c r="C64" s="2">
        <v>1</v>
      </c>
      <c r="D64" s="2">
        <v>63</v>
      </c>
      <c r="E64" s="2" t="s">
        <v>130</v>
      </c>
      <c r="F64" t="s">
        <v>36</v>
      </c>
      <c r="G64" t="s">
        <v>37</v>
      </c>
      <c r="H64" s="3" t="s">
        <v>38</v>
      </c>
      <c r="I64" s="3" t="s">
        <v>39</v>
      </c>
      <c r="J64" s="3" t="s">
        <v>40</v>
      </c>
      <c r="K64" s="3" t="s">
        <v>159</v>
      </c>
      <c r="L64" s="2">
        <v>14</v>
      </c>
      <c r="M64" s="2">
        <v>4.45633840657307</v>
      </c>
      <c r="N64" s="2">
        <v>1.5597184423005747E-3</v>
      </c>
      <c r="O64" s="2">
        <v>9</v>
      </c>
      <c r="P64" s="2">
        <v>5</v>
      </c>
    </row>
    <row r="65" spans="1:16" x14ac:dyDescent="0.3">
      <c r="A65" s="2">
        <v>2</v>
      </c>
      <c r="B65" s="8" t="s">
        <v>16</v>
      </c>
      <c r="C65" s="2">
        <v>1</v>
      </c>
      <c r="D65" s="2">
        <v>64</v>
      </c>
      <c r="E65" s="2" t="s">
        <v>131</v>
      </c>
      <c r="F65" t="s">
        <v>18</v>
      </c>
      <c r="G65" t="s">
        <v>19</v>
      </c>
      <c r="H65" s="3" t="s">
        <v>20</v>
      </c>
      <c r="I65" s="3" t="s">
        <v>21</v>
      </c>
      <c r="J65" t="s">
        <v>22</v>
      </c>
      <c r="K65" s="3" t="s">
        <v>156</v>
      </c>
      <c r="L65" s="2">
        <v>35</v>
      </c>
      <c r="M65" s="2">
        <v>11.140846016432674</v>
      </c>
      <c r="N65" s="2">
        <v>9.7482402643785885E-3</v>
      </c>
      <c r="O65" s="2">
        <v>11</v>
      </c>
      <c r="P65" s="2">
        <v>8</v>
      </c>
    </row>
    <row r="66" spans="1:16" x14ac:dyDescent="0.3">
      <c r="A66" s="2">
        <v>2</v>
      </c>
      <c r="B66" s="8" t="s">
        <v>16</v>
      </c>
      <c r="C66" s="2">
        <v>1</v>
      </c>
      <c r="D66" s="2">
        <v>65</v>
      </c>
      <c r="E66" s="2" t="s">
        <v>132</v>
      </c>
      <c r="F66" t="s">
        <v>133</v>
      </c>
      <c r="G66" t="s">
        <v>134</v>
      </c>
      <c r="H66" s="3" t="s">
        <v>135</v>
      </c>
      <c r="I66" s="3" t="s">
        <v>34</v>
      </c>
      <c r="J66" s="3"/>
      <c r="K66" s="3" t="s">
        <v>167</v>
      </c>
      <c r="L66" s="2">
        <v>18</v>
      </c>
      <c r="M66" s="2">
        <v>5.7295779513082321</v>
      </c>
      <c r="N66" s="2">
        <v>2.5783100780887042E-3</v>
      </c>
      <c r="O66" s="2">
        <v>7</v>
      </c>
      <c r="P66" s="2">
        <v>5</v>
      </c>
    </row>
    <row r="67" spans="1:16" x14ac:dyDescent="0.3">
      <c r="A67" s="2">
        <v>2</v>
      </c>
      <c r="B67" s="8" t="s">
        <v>16</v>
      </c>
      <c r="C67" s="2">
        <v>1</v>
      </c>
      <c r="D67" s="2">
        <v>66</v>
      </c>
      <c r="E67" s="2" t="s">
        <v>136</v>
      </c>
      <c r="F67" t="s">
        <v>36</v>
      </c>
      <c r="G67" t="s">
        <v>37</v>
      </c>
      <c r="H67" s="3" t="s">
        <v>38</v>
      </c>
      <c r="I67" s="3" t="s">
        <v>39</v>
      </c>
      <c r="J67" s="3" t="s">
        <v>40</v>
      </c>
      <c r="K67" s="3" t="s">
        <v>159</v>
      </c>
      <c r="L67" s="2">
        <v>31.5</v>
      </c>
      <c r="M67" s="2">
        <v>10.026761414789407</v>
      </c>
      <c r="N67" s="2">
        <v>7.8960746141466583E-3</v>
      </c>
      <c r="O67" s="2">
        <v>11</v>
      </c>
      <c r="P67" s="2">
        <v>1</v>
      </c>
    </row>
    <row r="68" spans="1:16" x14ac:dyDescent="0.3">
      <c r="A68" s="7">
        <v>3</v>
      </c>
      <c r="B68" s="9" t="s">
        <v>137</v>
      </c>
      <c r="C68" s="7">
        <v>2</v>
      </c>
      <c r="D68" s="7">
        <v>1</v>
      </c>
      <c r="E68" s="2" t="s">
        <v>17</v>
      </c>
      <c r="F68" t="s">
        <v>36</v>
      </c>
      <c r="G68" t="s">
        <v>37</v>
      </c>
      <c r="H68" s="3" t="s">
        <v>38</v>
      </c>
      <c r="I68" s="3" t="s">
        <v>39</v>
      </c>
      <c r="J68" s="4" t="s">
        <v>40</v>
      </c>
      <c r="K68" s="3" t="s">
        <v>159</v>
      </c>
      <c r="L68" s="2">
        <v>50</v>
      </c>
      <c r="M68" s="2">
        <v>15.915494309189533</v>
      </c>
      <c r="N68" s="2">
        <v>1.9894367886486915E-2</v>
      </c>
      <c r="O68" s="2">
        <v>8</v>
      </c>
      <c r="P68" s="2">
        <v>5</v>
      </c>
    </row>
    <row r="69" spans="1:16" x14ac:dyDescent="0.3">
      <c r="A69" s="7">
        <v>3</v>
      </c>
      <c r="B69" s="9" t="s">
        <v>137</v>
      </c>
      <c r="C69" s="7">
        <v>2</v>
      </c>
      <c r="D69" s="7">
        <v>2</v>
      </c>
      <c r="E69" s="2" t="s">
        <v>23</v>
      </c>
      <c r="F69" t="s">
        <v>18</v>
      </c>
      <c r="G69" t="s">
        <v>19</v>
      </c>
      <c r="H69" s="3" t="s">
        <v>20</v>
      </c>
      <c r="I69" s="3" t="s">
        <v>21</v>
      </c>
      <c r="J69" t="s">
        <v>22</v>
      </c>
      <c r="K69" s="3" t="s">
        <v>156</v>
      </c>
      <c r="L69" s="2">
        <v>34</v>
      </c>
      <c r="M69" s="2">
        <v>10.822536130248883</v>
      </c>
      <c r="N69" s="2">
        <v>9.1991557107115492E-3</v>
      </c>
      <c r="O69" s="2">
        <v>7</v>
      </c>
      <c r="P69" s="2">
        <v>4.5</v>
      </c>
    </row>
    <row r="70" spans="1:16" x14ac:dyDescent="0.3">
      <c r="A70" s="7">
        <v>3</v>
      </c>
      <c r="B70" s="9" t="s">
        <v>137</v>
      </c>
      <c r="C70" s="7">
        <v>2</v>
      </c>
      <c r="D70" s="7">
        <v>3</v>
      </c>
      <c r="E70" s="2" t="s">
        <v>24</v>
      </c>
      <c r="F70" t="s">
        <v>36</v>
      </c>
      <c r="G70" t="s">
        <v>37</v>
      </c>
      <c r="H70" s="3" t="s">
        <v>38</v>
      </c>
      <c r="I70" s="3" t="s">
        <v>39</v>
      </c>
      <c r="J70" s="3" t="s">
        <v>40</v>
      </c>
      <c r="K70" s="3" t="s">
        <v>159</v>
      </c>
      <c r="L70" s="2">
        <v>35.5</v>
      </c>
      <c r="M70" s="2">
        <v>11.300000959524569</v>
      </c>
      <c r="N70" s="2">
        <v>1.0028750851578054E-2</v>
      </c>
      <c r="O70" s="2">
        <v>7</v>
      </c>
      <c r="P70" s="2">
        <v>5</v>
      </c>
    </row>
    <row r="71" spans="1:16" x14ac:dyDescent="0.3">
      <c r="A71" s="7">
        <v>3</v>
      </c>
      <c r="B71" s="9" t="s">
        <v>137</v>
      </c>
      <c r="C71" s="7">
        <v>2</v>
      </c>
      <c r="D71" s="7">
        <v>4</v>
      </c>
      <c r="E71" s="2" t="s">
        <v>30</v>
      </c>
      <c r="F71" t="s">
        <v>133</v>
      </c>
      <c r="G71" t="s">
        <v>134</v>
      </c>
      <c r="H71" s="3" t="s">
        <v>135</v>
      </c>
      <c r="I71" s="3" t="s">
        <v>138</v>
      </c>
      <c r="J71" t="s">
        <v>139</v>
      </c>
      <c r="K71" s="3" t="s">
        <v>168</v>
      </c>
      <c r="L71" s="6">
        <v>25.75</v>
      </c>
      <c r="M71" s="2">
        <v>8.1964795692326096</v>
      </c>
      <c r="N71" s="2">
        <v>5.2764837226934921E-3</v>
      </c>
      <c r="O71" s="2">
        <v>7</v>
      </c>
      <c r="P71" s="2">
        <v>1.5</v>
      </c>
    </row>
    <row r="72" spans="1:16" x14ac:dyDescent="0.3">
      <c r="A72" s="7">
        <v>3</v>
      </c>
      <c r="B72" s="9" t="s">
        <v>137</v>
      </c>
      <c r="C72" s="7">
        <v>2</v>
      </c>
      <c r="D72" s="7">
        <v>5</v>
      </c>
      <c r="E72" s="2" t="s">
        <v>140</v>
      </c>
      <c r="F72" t="s">
        <v>133</v>
      </c>
      <c r="G72" t="s">
        <v>134</v>
      </c>
      <c r="H72" s="3" t="s">
        <v>135</v>
      </c>
      <c r="I72" s="3" t="s">
        <v>138</v>
      </c>
      <c r="J72" s="3" t="s">
        <v>139</v>
      </c>
      <c r="K72" s="3" t="s">
        <v>168</v>
      </c>
      <c r="L72" s="6">
        <v>22.666666666666668</v>
      </c>
      <c r="M72" s="2">
        <v>7.2150240868325888</v>
      </c>
      <c r="N72" s="2">
        <v>4.0885136492051334E-3</v>
      </c>
      <c r="O72" s="2">
        <v>7.5</v>
      </c>
      <c r="P72" s="2">
        <v>0</v>
      </c>
    </row>
    <row r="73" spans="1:16" x14ac:dyDescent="0.3">
      <c r="A73" s="7">
        <v>3</v>
      </c>
      <c r="B73" s="9" t="s">
        <v>137</v>
      </c>
      <c r="C73" s="7">
        <v>2</v>
      </c>
      <c r="D73" s="7">
        <v>6</v>
      </c>
      <c r="E73" s="2" t="s">
        <v>41</v>
      </c>
      <c r="F73" t="s">
        <v>18</v>
      </c>
      <c r="G73" t="s">
        <v>19</v>
      </c>
      <c r="H73" s="3" t="s">
        <v>20</v>
      </c>
      <c r="I73" s="3" t="s">
        <v>21</v>
      </c>
      <c r="J73" t="s">
        <v>22</v>
      </c>
      <c r="K73" s="3" t="s">
        <v>156</v>
      </c>
      <c r="L73" s="2">
        <v>40</v>
      </c>
      <c r="M73" s="2">
        <v>12.732395447351628</v>
      </c>
      <c r="N73" s="2">
        <v>1.273239544735163E-2</v>
      </c>
      <c r="O73" s="2">
        <v>8</v>
      </c>
      <c r="P73" s="2">
        <v>6</v>
      </c>
    </row>
    <row r="74" spans="1:16" x14ac:dyDescent="0.3">
      <c r="A74" s="7">
        <v>3</v>
      </c>
      <c r="B74" s="9" t="s">
        <v>137</v>
      </c>
      <c r="C74" s="7">
        <v>2</v>
      </c>
      <c r="D74" s="7">
        <v>7</v>
      </c>
      <c r="E74" s="2" t="s">
        <v>42</v>
      </c>
      <c r="F74" t="s">
        <v>18</v>
      </c>
      <c r="G74" t="s">
        <v>19</v>
      </c>
      <c r="H74" s="3" t="s">
        <v>20</v>
      </c>
      <c r="I74" s="3" t="s">
        <v>21</v>
      </c>
      <c r="J74" t="s">
        <v>22</v>
      </c>
      <c r="K74" s="3" t="s">
        <v>156</v>
      </c>
      <c r="L74" s="2">
        <v>76.5</v>
      </c>
      <c r="M74" s="2">
        <v>24.350706293059986</v>
      </c>
      <c r="N74" s="2">
        <v>4.6570725785477218E-2</v>
      </c>
      <c r="O74" s="2">
        <v>9</v>
      </c>
      <c r="P74" s="2">
        <v>6</v>
      </c>
    </row>
    <row r="75" spans="1:16" x14ac:dyDescent="0.3">
      <c r="A75" s="7">
        <v>3</v>
      </c>
      <c r="B75" s="9" t="s">
        <v>137</v>
      </c>
      <c r="C75" s="7">
        <v>2</v>
      </c>
      <c r="D75" s="7">
        <v>8</v>
      </c>
      <c r="E75" s="2" t="s">
        <v>43</v>
      </c>
      <c r="F75" t="s">
        <v>18</v>
      </c>
      <c r="G75" t="s">
        <v>19</v>
      </c>
      <c r="H75" s="3" t="s">
        <v>20</v>
      </c>
      <c r="I75" s="3" t="s">
        <v>21</v>
      </c>
      <c r="J75" t="s">
        <v>22</v>
      </c>
      <c r="K75" s="3" t="s">
        <v>156</v>
      </c>
      <c r="L75" s="2">
        <v>14</v>
      </c>
      <c r="M75" s="2">
        <v>4.45633840657307</v>
      </c>
      <c r="N75" s="2">
        <v>1.5597184423005747E-3</v>
      </c>
      <c r="O75" s="2">
        <v>5</v>
      </c>
      <c r="P75" s="2">
        <v>4.5</v>
      </c>
    </row>
    <row r="76" spans="1:16" x14ac:dyDescent="0.3">
      <c r="A76" s="7">
        <v>3</v>
      </c>
      <c r="B76" s="9" t="s">
        <v>137</v>
      </c>
      <c r="C76" s="7">
        <v>2</v>
      </c>
      <c r="D76" s="7">
        <v>9</v>
      </c>
      <c r="E76" s="2" t="s">
        <v>44</v>
      </c>
      <c r="F76" t="s">
        <v>133</v>
      </c>
      <c r="G76" t="s">
        <v>134</v>
      </c>
      <c r="H76" s="3" t="s">
        <v>135</v>
      </c>
      <c r="I76" s="3" t="s">
        <v>34</v>
      </c>
      <c r="J76" s="3"/>
      <c r="K76" s="3" t="s">
        <v>167</v>
      </c>
      <c r="L76" s="6">
        <v>11.875</v>
      </c>
      <c r="M76" s="2">
        <v>3.7799298984325143</v>
      </c>
      <c r="N76" s="2">
        <v>1.1221666885971526E-3</v>
      </c>
      <c r="O76" s="2">
        <v>5</v>
      </c>
      <c r="P76" s="2">
        <v>0.5</v>
      </c>
    </row>
    <row r="77" spans="1:16" x14ac:dyDescent="0.3">
      <c r="A77" s="7">
        <v>3</v>
      </c>
      <c r="B77" s="9" t="s">
        <v>137</v>
      </c>
      <c r="C77" s="7">
        <v>2</v>
      </c>
      <c r="D77" s="7">
        <v>10</v>
      </c>
      <c r="E77" s="2" t="s">
        <v>50</v>
      </c>
      <c r="F77" t="s">
        <v>18</v>
      </c>
      <c r="G77" t="s">
        <v>19</v>
      </c>
      <c r="H77" s="3" t="s">
        <v>20</v>
      </c>
      <c r="I77" s="3" t="s">
        <v>21</v>
      </c>
      <c r="J77" t="s">
        <v>22</v>
      </c>
      <c r="K77" s="3" t="s">
        <v>156</v>
      </c>
      <c r="L77" s="2">
        <v>54.5</v>
      </c>
      <c r="M77" s="2">
        <v>17.347888797016591</v>
      </c>
      <c r="N77" s="2">
        <v>2.3636498485935103E-2</v>
      </c>
      <c r="O77" s="2">
        <v>14</v>
      </c>
      <c r="P77" s="2">
        <v>7</v>
      </c>
    </row>
    <row r="78" spans="1:16" x14ac:dyDescent="0.3">
      <c r="A78" s="7">
        <v>3</v>
      </c>
      <c r="B78" s="9" t="s">
        <v>137</v>
      </c>
      <c r="C78" s="7">
        <v>2</v>
      </c>
      <c r="D78" s="7">
        <v>11</v>
      </c>
      <c r="E78" s="2" t="s">
        <v>51</v>
      </c>
      <c r="F78" t="s">
        <v>18</v>
      </c>
      <c r="G78" t="s">
        <v>19</v>
      </c>
      <c r="H78" s="3" t="s">
        <v>20</v>
      </c>
      <c r="I78" s="3" t="s">
        <v>21</v>
      </c>
      <c r="J78" t="s">
        <v>22</v>
      </c>
      <c r="K78" s="3" t="s">
        <v>156</v>
      </c>
      <c r="L78" s="2">
        <v>59.5</v>
      </c>
      <c r="M78" s="2">
        <v>18.939438227935547</v>
      </c>
      <c r="N78" s="2">
        <v>2.8172414364054127E-2</v>
      </c>
      <c r="O78" s="2">
        <v>14</v>
      </c>
      <c r="P78" s="2">
        <v>6</v>
      </c>
    </row>
    <row r="79" spans="1:16" x14ac:dyDescent="0.3">
      <c r="A79" s="7">
        <v>3</v>
      </c>
      <c r="B79" s="9" t="s">
        <v>137</v>
      </c>
      <c r="C79" s="7">
        <v>2</v>
      </c>
      <c r="D79" s="7">
        <v>12</v>
      </c>
      <c r="E79" s="2" t="s">
        <v>52</v>
      </c>
      <c r="F79" t="s">
        <v>36</v>
      </c>
      <c r="G79" t="s">
        <v>37</v>
      </c>
      <c r="H79" s="3" t="s">
        <v>38</v>
      </c>
      <c r="I79" s="3" t="s">
        <v>39</v>
      </c>
      <c r="J79" s="3" t="s">
        <v>40</v>
      </c>
      <c r="K79" s="3" t="s">
        <v>159</v>
      </c>
      <c r="L79" s="2">
        <v>51</v>
      </c>
      <c r="M79" s="2">
        <v>16.233804195373324</v>
      </c>
      <c r="N79" s="2">
        <v>2.0698100349100988E-2</v>
      </c>
      <c r="O79" s="2">
        <v>13</v>
      </c>
      <c r="P79" s="2">
        <v>12</v>
      </c>
    </row>
    <row r="80" spans="1:16" x14ac:dyDescent="0.3">
      <c r="A80" s="7">
        <v>3</v>
      </c>
      <c r="B80" s="9" t="s">
        <v>137</v>
      </c>
      <c r="C80" s="7">
        <v>2</v>
      </c>
      <c r="D80" s="7">
        <v>13</v>
      </c>
      <c r="E80" s="2" t="s">
        <v>53</v>
      </c>
      <c r="F80" t="s">
        <v>36</v>
      </c>
      <c r="G80" t="s">
        <v>37</v>
      </c>
      <c r="H80" s="3" t="s">
        <v>38</v>
      </c>
      <c r="I80" s="3" t="s">
        <v>39</v>
      </c>
      <c r="J80" s="3" t="s">
        <v>40</v>
      </c>
      <c r="K80" s="3" t="s">
        <v>159</v>
      </c>
      <c r="L80" s="6">
        <v>19.333333333333332</v>
      </c>
      <c r="M80" s="2">
        <v>6.1539911328866195</v>
      </c>
      <c r="N80" s="2">
        <v>2.9744290475618657E-3</v>
      </c>
      <c r="O80" s="2">
        <v>7</v>
      </c>
      <c r="P80" s="2">
        <v>1</v>
      </c>
    </row>
    <row r="81" spans="1:16" x14ac:dyDescent="0.3">
      <c r="A81" s="7">
        <v>3</v>
      </c>
      <c r="B81" s="9" t="s">
        <v>137</v>
      </c>
      <c r="C81" s="7">
        <v>2</v>
      </c>
      <c r="D81" s="7">
        <v>14</v>
      </c>
      <c r="E81" s="2" t="s">
        <v>54</v>
      </c>
      <c r="F81" t="s">
        <v>36</v>
      </c>
      <c r="G81" t="s">
        <v>37</v>
      </c>
      <c r="H81" s="3" t="s">
        <v>38</v>
      </c>
      <c r="I81" s="3" t="s">
        <v>39</v>
      </c>
      <c r="J81" s="3" t="s">
        <v>40</v>
      </c>
      <c r="K81" s="3" t="s">
        <v>159</v>
      </c>
      <c r="L81" s="2">
        <v>37</v>
      </c>
      <c r="M81" s="2">
        <v>11.777465788800255</v>
      </c>
      <c r="N81" s="2">
        <v>1.0894155854640234E-2</v>
      </c>
      <c r="O81" s="2">
        <v>8</v>
      </c>
      <c r="P81" s="2">
        <v>7</v>
      </c>
    </row>
    <row r="82" spans="1:16" x14ac:dyDescent="0.3">
      <c r="A82" s="7">
        <v>3</v>
      </c>
      <c r="B82" s="9" t="s">
        <v>137</v>
      </c>
      <c r="C82" s="7">
        <v>2</v>
      </c>
      <c r="D82" s="7">
        <v>15</v>
      </c>
      <c r="E82" s="2" t="s">
        <v>55</v>
      </c>
      <c r="F82" t="s">
        <v>36</v>
      </c>
      <c r="G82" t="s">
        <v>37</v>
      </c>
      <c r="H82" s="3" t="s">
        <v>38</v>
      </c>
      <c r="I82" s="3" t="s">
        <v>39</v>
      </c>
      <c r="J82" s="3" t="s">
        <v>40</v>
      </c>
      <c r="K82" s="3" t="s">
        <v>159</v>
      </c>
      <c r="L82" s="2">
        <v>32</v>
      </c>
      <c r="M82" s="2">
        <v>10.185916357881302</v>
      </c>
      <c r="N82" s="2">
        <v>8.1487330863050413E-3</v>
      </c>
      <c r="O82" s="2">
        <v>7.5</v>
      </c>
      <c r="P82" s="2">
        <v>2</v>
      </c>
    </row>
    <row r="83" spans="1:16" x14ac:dyDescent="0.3">
      <c r="A83" s="7">
        <v>3</v>
      </c>
      <c r="B83" s="9" t="s">
        <v>137</v>
      </c>
      <c r="C83" s="7">
        <v>2</v>
      </c>
      <c r="D83" s="7">
        <v>16</v>
      </c>
      <c r="E83" s="2" t="s">
        <v>61</v>
      </c>
      <c r="F83" t="s">
        <v>25</v>
      </c>
      <c r="G83" t="s">
        <v>26</v>
      </c>
      <c r="H83" s="3" t="s">
        <v>141</v>
      </c>
      <c r="I83" s="3" t="s">
        <v>28</v>
      </c>
      <c r="J83" t="s">
        <v>29</v>
      </c>
      <c r="K83" s="3" t="s">
        <v>169</v>
      </c>
      <c r="L83" s="2">
        <v>23</v>
      </c>
      <c r="M83" s="2">
        <v>7.3211273822271856</v>
      </c>
      <c r="N83" s="2">
        <v>4.2096482447806314E-3</v>
      </c>
      <c r="O83" s="2">
        <v>7</v>
      </c>
      <c r="P83" s="2">
        <v>4</v>
      </c>
    </row>
    <row r="84" spans="1:16" x14ac:dyDescent="0.3">
      <c r="A84" s="7">
        <v>3</v>
      </c>
      <c r="B84" s="9" t="s">
        <v>137</v>
      </c>
      <c r="C84" s="7">
        <v>2</v>
      </c>
      <c r="D84" s="7">
        <v>17</v>
      </c>
      <c r="E84" s="2" t="s">
        <v>62</v>
      </c>
      <c r="F84" t="s">
        <v>36</v>
      </c>
      <c r="G84" t="s">
        <v>37</v>
      </c>
      <c r="H84" s="3" t="s">
        <v>38</v>
      </c>
      <c r="I84" s="3" t="s">
        <v>39</v>
      </c>
      <c r="J84" s="3" t="s">
        <v>40</v>
      </c>
      <c r="K84" s="3" t="s">
        <v>159</v>
      </c>
      <c r="L84" s="6">
        <v>43.333333333333336</v>
      </c>
      <c r="M84" s="2">
        <v>13.793428401297597</v>
      </c>
      <c r="N84" s="2">
        <v>1.4942880768072396E-2</v>
      </c>
      <c r="O84" s="2">
        <v>6</v>
      </c>
      <c r="P84" s="2">
        <v>0.5</v>
      </c>
    </row>
    <row r="85" spans="1:16" x14ac:dyDescent="0.3">
      <c r="A85" s="7">
        <v>3</v>
      </c>
      <c r="B85" s="9" t="s">
        <v>137</v>
      </c>
      <c r="C85" s="7">
        <v>2</v>
      </c>
      <c r="D85" s="7">
        <v>18</v>
      </c>
      <c r="E85" s="2" t="s">
        <v>63</v>
      </c>
      <c r="F85" t="s">
        <v>18</v>
      </c>
      <c r="G85" t="s">
        <v>19</v>
      </c>
      <c r="H85" s="3" t="s">
        <v>20</v>
      </c>
      <c r="I85" s="3" t="s">
        <v>21</v>
      </c>
      <c r="J85" t="s">
        <v>22</v>
      </c>
      <c r="K85" s="3" t="s">
        <v>156</v>
      </c>
      <c r="L85" s="6">
        <v>25.5</v>
      </c>
      <c r="M85" s="2">
        <v>8.1169020976866619</v>
      </c>
      <c r="N85" s="2">
        <v>5.1745250872752471E-3</v>
      </c>
      <c r="O85" s="2">
        <v>6</v>
      </c>
      <c r="P85" s="2">
        <v>4.5</v>
      </c>
    </row>
    <row r="86" spans="1:16" x14ac:dyDescent="0.3">
      <c r="A86" s="7">
        <v>3</v>
      </c>
      <c r="B86" s="9" t="s">
        <v>137</v>
      </c>
      <c r="C86" s="7">
        <v>2</v>
      </c>
      <c r="D86" s="7">
        <v>19</v>
      </c>
      <c r="E86" s="2" t="s">
        <v>64</v>
      </c>
      <c r="F86" t="s">
        <v>142</v>
      </c>
      <c r="G86" t="s">
        <v>143</v>
      </c>
      <c r="H86" s="3" t="s">
        <v>144</v>
      </c>
      <c r="I86" s="3" t="s">
        <v>145</v>
      </c>
      <c r="J86" t="s">
        <v>146</v>
      </c>
      <c r="K86" s="3" t="s">
        <v>170</v>
      </c>
      <c r="L86" s="6">
        <v>9.75</v>
      </c>
      <c r="M86" s="2">
        <v>3.1035213902919589</v>
      </c>
      <c r="N86" s="2">
        <v>7.5648333888366491E-4</v>
      </c>
      <c r="O86" s="2">
        <v>4.5</v>
      </c>
      <c r="P86" s="2">
        <v>0</v>
      </c>
    </row>
    <row r="87" spans="1:16" x14ac:dyDescent="0.3">
      <c r="A87" s="7">
        <v>3</v>
      </c>
      <c r="B87" s="9" t="s">
        <v>137</v>
      </c>
      <c r="C87" s="7">
        <v>2</v>
      </c>
      <c r="D87" s="7">
        <v>20</v>
      </c>
      <c r="E87" s="2" t="s">
        <v>65</v>
      </c>
      <c r="F87" t="s">
        <v>36</v>
      </c>
      <c r="G87" t="s">
        <v>37</v>
      </c>
      <c r="H87" s="3" t="s">
        <v>38</v>
      </c>
      <c r="I87" s="3" t="s">
        <v>39</v>
      </c>
      <c r="J87" s="3" t="s">
        <v>40</v>
      </c>
      <c r="K87" s="3" t="s">
        <v>159</v>
      </c>
      <c r="L87" s="2">
        <v>51.5</v>
      </c>
      <c r="M87" s="2">
        <v>16.392959138465219</v>
      </c>
      <c r="N87" s="2">
        <v>2.1105934890773968E-2</v>
      </c>
      <c r="O87" s="2">
        <v>9</v>
      </c>
      <c r="P87" s="2">
        <v>6</v>
      </c>
    </row>
    <row r="88" spans="1:16" x14ac:dyDescent="0.3">
      <c r="A88" s="7">
        <v>3</v>
      </c>
      <c r="B88" s="9" t="s">
        <v>137</v>
      </c>
      <c r="C88" s="7">
        <v>2</v>
      </c>
      <c r="D88" s="7">
        <v>21</v>
      </c>
      <c r="E88" s="2" t="s">
        <v>66</v>
      </c>
      <c r="F88" t="s">
        <v>36</v>
      </c>
      <c r="G88" t="s">
        <v>37</v>
      </c>
      <c r="H88" s="3" t="s">
        <v>38</v>
      </c>
      <c r="I88" s="3" t="s">
        <v>39</v>
      </c>
      <c r="J88" s="3" t="s">
        <v>40</v>
      </c>
      <c r="K88" s="3" t="s">
        <v>159</v>
      </c>
      <c r="L88" s="2">
        <v>109</v>
      </c>
      <c r="M88" s="2">
        <v>34.695777594033181</v>
      </c>
      <c r="N88" s="2">
        <v>9.4545993943740414E-2</v>
      </c>
      <c r="O88" s="2">
        <v>14</v>
      </c>
      <c r="P88" s="2">
        <v>2</v>
      </c>
    </row>
    <row r="89" spans="1:16" x14ac:dyDescent="0.3">
      <c r="A89" s="7">
        <v>3</v>
      </c>
      <c r="B89" s="9" t="s">
        <v>137</v>
      </c>
      <c r="C89" s="7">
        <v>2</v>
      </c>
      <c r="D89" s="7">
        <v>22</v>
      </c>
      <c r="E89" s="2" t="s">
        <v>67</v>
      </c>
      <c r="F89" t="s">
        <v>147</v>
      </c>
      <c r="G89" t="s">
        <v>148</v>
      </c>
      <c r="H89" s="3" t="s">
        <v>149</v>
      </c>
      <c r="I89" s="3" t="s">
        <v>150</v>
      </c>
      <c r="J89" t="s">
        <v>29</v>
      </c>
      <c r="K89" s="3" t="s">
        <v>171</v>
      </c>
      <c r="L89" s="2">
        <v>22.5</v>
      </c>
      <c r="M89" s="2">
        <v>7.1619724391352904</v>
      </c>
      <c r="N89" s="2">
        <v>4.0286094970136011E-3</v>
      </c>
      <c r="O89" s="2">
        <v>6</v>
      </c>
      <c r="P89" s="2">
        <v>3</v>
      </c>
    </row>
    <row r="90" spans="1:16" x14ac:dyDescent="0.3">
      <c r="A90" s="7">
        <v>3</v>
      </c>
      <c r="B90" s="9" t="s">
        <v>137</v>
      </c>
      <c r="C90" s="7">
        <v>2</v>
      </c>
      <c r="D90" s="7">
        <v>23</v>
      </c>
      <c r="E90" s="2" t="s">
        <v>68</v>
      </c>
      <c r="F90" t="s">
        <v>36</v>
      </c>
      <c r="G90" t="s">
        <v>37</v>
      </c>
      <c r="H90" s="3" t="s">
        <v>38</v>
      </c>
      <c r="I90" s="3" t="s">
        <v>39</v>
      </c>
      <c r="J90" s="3" t="s">
        <v>40</v>
      </c>
      <c r="K90" s="3" t="s">
        <v>159</v>
      </c>
      <c r="L90" s="2">
        <v>29</v>
      </c>
      <c r="M90" s="2">
        <v>9.2309866993299305</v>
      </c>
      <c r="N90" s="2">
        <v>6.6924653570142002E-3</v>
      </c>
      <c r="O90" s="2">
        <v>6</v>
      </c>
      <c r="P90" s="2">
        <v>2.5</v>
      </c>
    </row>
    <row r="91" spans="1:16" x14ac:dyDescent="0.3">
      <c r="A91" s="7">
        <v>3</v>
      </c>
      <c r="B91" s="9" t="s">
        <v>137</v>
      </c>
      <c r="C91" s="7">
        <v>2</v>
      </c>
      <c r="D91" s="7">
        <v>24</v>
      </c>
      <c r="E91" s="2" t="s">
        <v>72</v>
      </c>
      <c r="F91" t="s">
        <v>151</v>
      </c>
      <c r="G91" t="s">
        <v>152</v>
      </c>
      <c r="H91" s="3" t="s">
        <v>153</v>
      </c>
      <c r="I91" s="3" t="s">
        <v>154</v>
      </c>
      <c r="J91" t="s">
        <v>155</v>
      </c>
      <c r="K91" s="3" t="s">
        <v>172</v>
      </c>
      <c r="L91" s="6">
        <v>28.25</v>
      </c>
      <c r="M91" s="2">
        <v>8.9922542846920877</v>
      </c>
      <c r="N91" s="2">
        <v>6.350779588563788E-3</v>
      </c>
      <c r="O91" s="2">
        <v>6</v>
      </c>
      <c r="P91" s="2">
        <v>0.5</v>
      </c>
    </row>
    <row r="92" spans="1:16" x14ac:dyDescent="0.3">
      <c r="A92" s="7">
        <v>3</v>
      </c>
      <c r="B92" s="9" t="s">
        <v>137</v>
      </c>
      <c r="C92" s="7">
        <v>2</v>
      </c>
      <c r="D92" s="7">
        <v>25</v>
      </c>
      <c r="E92" s="2" t="s">
        <v>74</v>
      </c>
      <c r="F92" t="s">
        <v>36</v>
      </c>
      <c r="G92" t="s">
        <v>37</v>
      </c>
      <c r="H92" s="3" t="s">
        <v>38</v>
      </c>
      <c r="I92" s="3" t="s">
        <v>39</v>
      </c>
      <c r="J92" s="3" t="s">
        <v>40</v>
      </c>
      <c r="K92" s="3" t="s">
        <v>159</v>
      </c>
      <c r="L92" s="6">
        <v>49.833333333333336</v>
      </c>
      <c r="M92" s="2">
        <v>15.862442661492237</v>
      </c>
      <c r="N92" s="2">
        <v>1.9761959815775745E-2</v>
      </c>
      <c r="O92" s="2">
        <v>12</v>
      </c>
      <c r="P92" s="2">
        <v>1</v>
      </c>
    </row>
    <row r="93" spans="1:16" x14ac:dyDescent="0.3">
      <c r="A93" s="7">
        <v>3</v>
      </c>
      <c r="B93" s="9" t="s">
        <v>137</v>
      </c>
      <c r="C93" s="7">
        <v>2</v>
      </c>
      <c r="D93" s="7">
        <v>26</v>
      </c>
      <c r="E93" s="2" t="s">
        <v>76</v>
      </c>
      <c r="F93" t="s">
        <v>25</v>
      </c>
      <c r="G93" t="s">
        <v>26</v>
      </c>
      <c r="H93" s="3" t="s">
        <v>141</v>
      </c>
      <c r="I93" s="3" t="s">
        <v>28</v>
      </c>
      <c r="J93" t="s">
        <v>29</v>
      </c>
      <c r="K93" s="3" t="s">
        <v>169</v>
      </c>
      <c r="L93" s="6">
        <v>16.75</v>
      </c>
      <c r="M93" s="2">
        <v>5.331690593578494</v>
      </c>
      <c r="N93" s="2">
        <v>2.2326454360609943E-3</v>
      </c>
      <c r="O93" s="2">
        <v>4</v>
      </c>
      <c r="P93" s="2">
        <v>0.5</v>
      </c>
    </row>
    <row r="94" spans="1:16" x14ac:dyDescent="0.3">
      <c r="A94" s="7">
        <v>3</v>
      </c>
      <c r="B94" s="9" t="s">
        <v>137</v>
      </c>
      <c r="C94" s="7">
        <v>2</v>
      </c>
      <c r="D94" s="7">
        <v>27</v>
      </c>
      <c r="E94" s="2" t="s">
        <v>81</v>
      </c>
      <c r="F94" t="s">
        <v>36</v>
      </c>
      <c r="G94" t="s">
        <v>37</v>
      </c>
      <c r="H94" s="3" t="s">
        <v>38</v>
      </c>
      <c r="I94" s="3" t="s">
        <v>39</v>
      </c>
      <c r="J94" s="3" t="s">
        <v>40</v>
      </c>
      <c r="K94" s="3" t="s">
        <v>159</v>
      </c>
      <c r="L94" s="2">
        <v>90.5</v>
      </c>
      <c r="M94" s="2">
        <v>28.807044699633057</v>
      </c>
      <c r="N94" s="2">
        <v>6.5175938632919789E-2</v>
      </c>
      <c r="O94" s="2">
        <v>11</v>
      </c>
      <c r="P94" s="2">
        <v>4.5</v>
      </c>
    </row>
    <row r="95" spans="1:16" x14ac:dyDescent="0.3">
      <c r="A95" s="7">
        <v>3</v>
      </c>
      <c r="B95" s="9" t="s">
        <v>137</v>
      </c>
      <c r="C95" s="7">
        <v>2</v>
      </c>
      <c r="D95" s="7">
        <v>28</v>
      </c>
      <c r="E95" s="2" t="s">
        <v>82</v>
      </c>
      <c r="F95" t="s">
        <v>85</v>
      </c>
      <c r="G95" t="s">
        <v>26</v>
      </c>
      <c r="H95" s="3" t="s">
        <v>141</v>
      </c>
      <c r="I95" s="3" t="s">
        <v>28</v>
      </c>
      <c r="J95" t="s">
        <v>29</v>
      </c>
      <c r="K95" s="3" t="s">
        <v>169</v>
      </c>
      <c r="L95" s="6">
        <v>18.25</v>
      </c>
      <c r="M95" s="2">
        <v>5.8091554228541797</v>
      </c>
      <c r="N95" s="2">
        <v>2.6504271616772193E-3</v>
      </c>
      <c r="O95" s="2">
        <v>6</v>
      </c>
      <c r="P95" s="2">
        <v>0.5</v>
      </c>
    </row>
    <row r="96" spans="1:16" x14ac:dyDescent="0.3">
      <c r="A96" s="7">
        <v>3</v>
      </c>
      <c r="B96" s="9" t="s">
        <v>137</v>
      </c>
      <c r="C96" s="7">
        <v>2</v>
      </c>
      <c r="D96" s="7">
        <v>29</v>
      </c>
      <c r="E96" s="2" t="s">
        <v>83</v>
      </c>
      <c r="F96" t="s">
        <v>36</v>
      </c>
      <c r="G96" t="s">
        <v>37</v>
      </c>
      <c r="H96" s="3" t="s">
        <v>38</v>
      </c>
      <c r="I96" s="3" t="s">
        <v>39</v>
      </c>
      <c r="J96" s="3" t="s">
        <v>40</v>
      </c>
      <c r="K96" s="3" t="s">
        <v>159</v>
      </c>
      <c r="L96" s="6">
        <v>33.25</v>
      </c>
      <c r="M96" s="2">
        <v>10.58380371561104</v>
      </c>
      <c r="N96" s="2">
        <v>8.7977868386016778E-3</v>
      </c>
      <c r="O96" s="2">
        <v>8</v>
      </c>
      <c r="P96" s="2">
        <v>1</v>
      </c>
    </row>
    <row r="97" spans="1:16" x14ac:dyDescent="0.3">
      <c r="A97" s="7">
        <v>3</v>
      </c>
      <c r="B97" s="9" t="s">
        <v>137</v>
      </c>
      <c r="C97" s="7">
        <v>2</v>
      </c>
      <c r="D97" s="7">
        <v>30</v>
      </c>
      <c r="E97" s="2" t="s">
        <v>84</v>
      </c>
      <c r="F97" t="s">
        <v>18</v>
      </c>
      <c r="G97" t="s">
        <v>19</v>
      </c>
      <c r="H97" s="3" t="s">
        <v>20</v>
      </c>
      <c r="I97" s="3" t="s">
        <v>21</v>
      </c>
      <c r="J97" t="s">
        <v>22</v>
      </c>
      <c r="K97" s="3" t="s">
        <v>156</v>
      </c>
      <c r="L97" s="2">
        <v>48</v>
      </c>
      <c r="M97" s="2">
        <v>15.278874536821952</v>
      </c>
      <c r="N97" s="2">
        <v>1.8334649444186342E-2</v>
      </c>
      <c r="O97" s="2">
        <v>7.5</v>
      </c>
      <c r="P97" s="2">
        <v>4</v>
      </c>
    </row>
    <row r="98" spans="1:16" x14ac:dyDescent="0.3">
      <c r="A98" s="7">
        <v>3</v>
      </c>
      <c r="B98" s="9" t="s">
        <v>137</v>
      </c>
      <c r="C98" s="7">
        <v>2</v>
      </c>
      <c r="D98" s="7">
        <v>31</v>
      </c>
      <c r="E98" s="2" t="s">
        <v>86</v>
      </c>
      <c r="F98" t="s">
        <v>31</v>
      </c>
      <c r="G98" t="s">
        <v>32</v>
      </c>
      <c r="H98" s="3" t="s">
        <v>33</v>
      </c>
      <c r="I98" s="3" t="s">
        <v>34</v>
      </c>
      <c r="J98" s="3"/>
      <c r="K98" s="3" t="s">
        <v>158</v>
      </c>
      <c r="L98" s="2">
        <v>90</v>
      </c>
      <c r="M98" s="2">
        <v>28.647889756541161</v>
      </c>
      <c r="N98" s="2">
        <v>6.4457751952217618E-2</v>
      </c>
      <c r="O98" s="2">
        <v>5</v>
      </c>
      <c r="P98" s="2">
        <v>0</v>
      </c>
    </row>
    <row r="99" spans="1:16" x14ac:dyDescent="0.3">
      <c r="A99" s="7">
        <v>3</v>
      </c>
      <c r="B99" s="9" t="s">
        <v>137</v>
      </c>
      <c r="C99" s="7">
        <v>2</v>
      </c>
      <c r="D99" s="7">
        <v>32</v>
      </c>
      <c r="E99" s="2" t="s">
        <v>87</v>
      </c>
      <c r="F99" t="s">
        <v>36</v>
      </c>
      <c r="G99" t="s">
        <v>37</v>
      </c>
      <c r="H99" s="3" t="s">
        <v>38</v>
      </c>
      <c r="I99" s="3" t="s">
        <v>39</v>
      </c>
      <c r="J99" s="3" t="s">
        <v>40</v>
      </c>
      <c r="K99" s="3" t="s">
        <v>159</v>
      </c>
      <c r="L99" s="2">
        <v>32</v>
      </c>
      <c r="M99" s="2">
        <v>10.185916357881302</v>
      </c>
      <c r="N99" s="2">
        <v>8.1487330863050413E-3</v>
      </c>
      <c r="O99" s="2">
        <v>7</v>
      </c>
      <c r="P99" s="2">
        <v>4</v>
      </c>
    </row>
    <row r="100" spans="1:16" x14ac:dyDescent="0.3">
      <c r="A100" s="7">
        <v>3</v>
      </c>
      <c r="B100" s="9" t="s">
        <v>137</v>
      </c>
      <c r="C100" s="7">
        <v>2</v>
      </c>
      <c r="D100" s="7">
        <v>33</v>
      </c>
      <c r="E100" s="2" t="s">
        <v>88</v>
      </c>
      <c r="F100" t="s">
        <v>18</v>
      </c>
      <c r="G100" t="s">
        <v>19</v>
      </c>
      <c r="H100" s="3" t="s">
        <v>20</v>
      </c>
      <c r="I100" s="3" t="s">
        <v>21</v>
      </c>
      <c r="J100" t="s">
        <v>22</v>
      </c>
      <c r="K100" s="3" t="s">
        <v>156</v>
      </c>
      <c r="L100" s="2">
        <v>37</v>
      </c>
      <c r="M100" s="2">
        <v>11.777465788800255</v>
      </c>
      <c r="N100" s="2">
        <v>1.0894155854640234E-2</v>
      </c>
      <c r="O100" s="2">
        <v>9</v>
      </c>
      <c r="P100" s="2">
        <v>5</v>
      </c>
    </row>
    <row r="101" spans="1:16" x14ac:dyDescent="0.3">
      <c r="A101" s="7">
        <v>3</v>
      </c>
      <c r="B101" s="9" t="s">
        <v>137</v>
      </c>
      <c r="C101" s="7">
        <v>2</v>
      </c>
      <c r="D101" s="7">
        <v>34</v>
      </c>
      <c r="E101" s="2" t="s">
        <v>92</v>
      </c>
      <c r="F101" t="s">
        <v>151</v>
      </c>
      <c r="G101" t="s">
        <v>152</v>
      </c>
      <c r="H101" s="3" t="s">
        <v>153</v>
      </c>
      <c r="I101" s="3" t="s">
        <v>150</v>
      </c>
      <c r="J101" s="3"/>
      <c r="K101" s="3" t="s">
        <v>173</v>
      </c>
      <c r="L101" s="2">
        <v>27</v>
      </c>
      <c r="M101" s="2">
        <v>8.5943669269623477</v>
      </c>
      <c r="N101" s="2">
        <v>5.8011976756995841E-3</v>
      </c>
      <c r="O101" s="2">
        <v>5.5</v>
      </c>
      <c r="P101" s="2">
        <v>2</v>
      </c>
    </row>
    <row r="102" spans="1:16" x14ac:dyDescent="0.3">
      <c r="A102" s="7">
        <v>3</v>
      </c>
      <c r="B102" s="9" t="s">
        <v>137</v>
      </c>
      <c r="C102" s="7">
        <v>2</v>
      </c>
      <c r="D102" s="7">
        <v>35</v>
      </c>
      <c r="E102" s="2" t="s">
        <v>94</v>
      </c>
      <c r="F102" t="s">
        <v>133</v>
      </c>
      <c r="G102" t="s">
        <v>134</v>
      </c>
      <c r="H102" s="3" t="s">
        <v>135</v>
      </c>
      <c r="I102" s="3" t="s">
        <v>138</v>
      </c>
      <c r="J102" s="3" t="s">
        <v>139</v>
      </c>
      <c r="K102" s="3" t="s">
        <v>168</v>
      </c>
      <c r="L102" s="2">
        <v>14</v>
      </c>
      <c r="M102" s="2">
        <v>4.45633840657307</v>
      </c>
      <c r="N102" s="2">
        <v>1.5597184423005747E-3</v>
      </c>
      <c r="O102" s="2">
        <v>5</v>
      </c>
      <c r="P102" s="2">
        <v>1</v>
      </c>
    </row>
    <row r="103" spans="1:16" x14ac:dyDescent="0.3">
      <c r="A103" s="7">
        <v>3</v>
      </c>
      <c r="B103" s="9" t="s">
        <v>137</v>
      </c>
      <c r="C103" s="7">
        <v>2</v>
      </c>
      <c r="D103" s="7">
        <v>36</v>
      </c>
      <c r="E103" s="2" t="s">
        <v>95</v>
      </c>
      <c r="F103" t="s">
        <v>18</v>
      </c>
      <c r="G103" t="s">
        <v>19</v>
      </c>
      <c r="H103" s="3" t="s">
        <v>20</v>
      </c>
      <c r="I103" s="3" t="s">
        <v>21</v>
      </c>
      <c r="J103" t="s">
        <v>22</v>
      </c>
      <c r="K103" s="3" t="s">
        <v>156</v>
      </c>
      <c r="L103" s="2">
        <v>25</v>
      </c>
      <c r="M103" s="2">
        <v>7.9577471545947667</v>
      </c>
      <c r="N103" s="2">
        <v>4.9735919716217287E-3</v>
      </c>
      <c r="O103" s="2">
        <v>9</v>
      </c>
      <c r="P103" s="2">
        <v>1</v>
      </c>
    </row>
    <row r="104" spans="1:16" x14ac:dyDescent="0.3">
      <c r="A104" s="7">
        <v>3</v>
      </c>
      <c r="B104" s="9" t="s">
        <v>137</v>
      </c>
      <c r="C104" s="7">
        <v>2</v>
      </c>
      <c r="D104" s="7">
        <v>37</v>
      </c>
      <c r="E104" s="2" t="s">
        <v>96</v>
      </c>
      <c r="F104" t="s">
        <v>133</v>
      </c>
      <c r="G104" t="s">
        <v>134</v>
      </c>
      <c r="H104" s="3" t="s">
        <v>135</v>
      </c>
      <c r="I104" s="3" t="s">
        <v>138</v>
      </c>
      <c r="J104" s="3" t="s">
        <v>139</v>
      </c>
      <c r="K104" s="3" t="s">
        <v>168</v>
      </c>
      <c r="L104" s="2">
        <v>10</v>
      </c>
      <c r="M104" s="2">
        <v>3.183098861837907</v>
      </c>
      <c r="N104" s="2">
        <v>7.9577471545947689E-4</v>
      </c>
      <c r="O104" s="2">
        <v>5.5</v>
      </c>
      <c r="P104" s="2">
        <v>1</v>
      </c>
    </row>
    <row r="105" spans="1:16" x14ac:dyDescent="0.3">
      <c r="K105" s="3"/>
      <c r="N105" s="2">
        <f>SUM(N2:N104)</f>
        <v>1.3273947357822324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B84BC-64FD-4D88-B7D1-FA2DD22E2059}">
  <dimension ref="A1:Z67"/>
  <sheetViews>
    <sheetView workbookViewId="0">
      <selection activeCell="H17" sqref="H17"/>
    </sheetView>
  </sheetViews>
  <sheetFormatPr baseColWidth="10" defaultRowHeight="14.4" x14ac:dyDescent="0.3"/>
  <cols>
    <col min="6" max="6" width="15.5546875" bestFit="1" customWidth="1"/>
    <col min="7" max="7" width="13.21875" bestFit="1" customWidth="1"/>
    <col min="10" max="10" width="17.33203125" bestFit="1" customWidth="1"/>
    <col min="11" max="11" width="22.109375" bestFit="1" customWidth="1"/>
    <col min="14" max="14" width="13.44140625" bestFit="1" customWidth="1"/>
    <col min="15" max="15" width="12.6640625" bestFit="1" customWidth="1"/>
    <col min="16" max="16" width="17.33203125" bestFit="1" customWidth="1"/>
    <col min="18" max="18" width="24.6640625" customWidth="1"/>
    <col min="21" max="21" width="13.109375" customWidth="1"/>
    <col min="22" max="22" width="22.109375" customWidth="1"/>
    <col min="24" max="24" width="17.6640625" bestFit="1" customWidth="1"/>
    <col min="25" max="25" width="18.44140625" bestFit="1" customWidth="1"/>
    <col min="26" max="26" width="20.77734375" bestFit="1" customWidth="1"/>
  </cols>
  <sheetData>
    <row r="1" spans="1:2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S1" s="14" t="s">
        <v>0</v>
      </c>
      <c r="T1" s="14" t="s">
        <v>2</v>
      </c>
      <c r="U1" s="14" t="s">
        <v>6</v>
      </c>
      <c r="V1" s="14" t="s">
        <v>8</v>
      </c>
      <c r="W1" s="14" t="s">
        <v>199</v>
      </c>
      <c r="X1" s="14" t="s">
        <v>200</v>
      </c>
      <c r="Y1" s="14" t="s">
        <v>201</v>
      </c>
      <c r="Z1" s="14" t="s">
        <v>202</v>
      </c>
    </row>
    <row r="2" spans="1:26" x14ac:dyDescent="0.3">
      <c r="A2">
        <v>2</v>
      </c>
      <c r="B2" t="s">
        <v>16</v>
      </c>
      <c r="C2">
        <v>1</v>
      </c>
      <c r="D2">
        <v>1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156</v>
      </c>
      <c r="L2">
        <v>95.5</v>
      </c>
      <c r="M2">
        <v>30.398594130552009</v>
      </c>
      <c r="N2">
        <v>7.2576643486692918E-2</v>
      </c>
      <c r="O2">
        <v>13</v>
      </c>
      <c r="P2">
        <v>5</v>
      </c>
      <c r="S2" s="25">
        <v>1</v>
      </c>
      <c r="T2" s="25">
        <v>1</v>
      </c>
      <c r="U2" s="14" t="s">
        <v>46</v>
      </c>
      <c r="V2" s="15" t="s">
        <v>160</v>
      </c>
      <c r="W2" s="16">
        <v>2</v>
      </c>
      <c r="X2" s="20">
        <v>23</v>
      </c>
      <c r="Y2" s="14">
        <v>8.5625359383439698E-3</v>
      </c>
      <c r="Z2" s="20">
        <v>4.5</v>
      </c>
    </row>
    <row r="3" spans="1:26" x14ac:dyDescent="0.3">
      <c r="A3">
        <v>2</v>
      </c>
      <c r="B3" t="s">
        <v>16</v>
      </c>
      <c r="C3">
        <v>1</v>
      </c>
      <c r="D3">
        <v>2</v>
      </c>
      <c r="E3" t="s">
        <v>23</v>
      </c>
      <c r="F3" t="s">
        <v>18</v>
      </c>
      <c r="G3" t="s">
        <v>19</v>
      </c>
      <c r="H3" t="s">
        <v>20</v>
      </c>
      <c r="I3" t="s">
        <v>21</v>
      </c>
      <c r="J3" t="s">
        <v>22</v>
      </c>
      <c r="K3" t="s">
        <v>156</v>
      </c>
      <c r="L3">
        <v>47.5</v>
      </c>
      <c r="M3">
        <v>15.119719593730057</v>
      </c>
      <c r="N3">
        <v>1.7954667017554441E-2</v>
      </c>
      <c r="O3">
        <v>11</v>
      </c>
      <c r="P3">
        <v>5</v>
      </c>
      <c r="S3" s="25"/>
      <c r="T3" s="25"/>
      <c r="U3" s="14" t="s">
        <v>134</v>
      </c>
      <c r="V3" s="15" t="s">
        <v>167</v>
      </c>
      <c r="W3" s="16">
        <v>1</v>
      </c>
      <c r="X3" s="20">
        <v>18</v>
      </c>
      <c r="Y3" s="14">
        <v>2.5783100780887042E-3</v>
      </c>
      <c r="Z3" s="20">
        <v>7</v>
      </c>
    </row>
    <row r="4" spans="1:26" x14ac:dyDescent="0.3">
      <c r="A4">
        <v>2</v>
      </c>
      <c r="B4" t="s">
        <v>16</v>
      </c>
      <c r="C4">
        <v>1</v>
      </c>
      <c r="D4">
        <v>3</v>
      </c>
      <c r="E4" t="s">
        <v>24</v>
      </c>
      <c r="F4" t="s">
        <v>25</v>
      </c>
      <c r="G4" t="s">
        <v>26</v>
      </c>
      <c r="H4" t="s">
        <v>27</v>
      </c>
      <c r="I4" t="s">
        <v>28</v>
      </c>
      <c r="J4" t="s">
        <v>29</v>
      </c>
      <c r="K4" t="s">
        <v>157</v>
      </c>
      <c r="L4">
        <v>24.5</v>
      </c>
      <c r="M4">
        <v>7.7985922115028714</v>
      </c>
      <c r="N4">
        <v>4.7766377295455084E-3</v>
      </c>
      <c r="O4">
        <v>9</v>
      </c>
      <c r="P4">
        <v>0.5</v>
      </c>
      <c r="S4" s="25"/>
      <c r="T4" s="25"/>
      <c r="U4" s="14" t="s">
        <v>57</v>
      </c>
      <c r="V4" s="15" t="s">
        <v>161</v>
      </c>
      <c r="W4" s="16">
        <v>1</v>
      </c>
      <c r="X4" s="20">
        <v>44.5</v>
      </c>
      <c r="Y4" s="14">
        <v>1.5758328802886287E-2</v>
      </c>
      <c r="Z4" s="20">
        <v>12</v>
      </c>
    </row>
    <row r="5" spans="1:26" x14ac:dyDescent="0.3">
      <c r="A5">
        <v>2</v>
      </c>
      <c r="B5" t="s">
        <v>16</v>
      </c>
      <c r="C5">
        <v>1</v>
      </c>
      <c r="D5">
        <v>4</v>
      </c>
      <c r="E5" t="s">
        <v>30</v>
      </c>
      <c r="F5" t="s">
        <v>31</v>
      </c>
      <c r="G5" t="s">
        <v>32</v>
      </c>
      <c r="H5" t="s">
        <v>33</v>
      </c>
      <c r="I5" t="s">
        <v>34</v>
      </c>
      <c r="K5" t="s">
        <v>158</v>
      </c>
      <c r="L5">
        <v>47.5</v>
      </c>
      <c r="M5">
        <v>15.119719593730057</v>
      </c>
      <c r="N5">
        <v>1.7954667017554441E-2</v>
      </c>
      <c r="O5">
        <v>7.5</v>
      </c>
      <c r="P5">
        <v>0</v>
      </c>
      <c r="S5" s="25"/>
      <c r="T5" s="25"/>
      <c r="U5" s="14" t="s">
        <v>26</v>
      </c>
      <c r="V5" s="15" t="s">
        <v>157</v>
      </c>
      <c r="W5" s="16">
        <v>6</v>
      </c>
      <c r="X5" s="20">
        <v>22.75</v>
      </c>
      <c r="Y5" s="14">
        <v>2.6704210014031386E-2</v>
      </c>
      <c r="Z5" s="20">
        <v>8.5</v>
      </c>
    </row>
    <row r="6" spans="1:26" x14ac:dyDescent="0.3">
      <c r="A6">
        <v>2</v>
      </c>
      <c r="B6" t="s">
        <v>16</v>
      </c>
      <c r="C6">
        <v>1</v>
      </c>
      <c r="D6">
        <v>5</v>
      </c>
      <c r="E6" t="s">
        <v>35</v>
      </c>
      <c r="F6" t="s">
        <v>36</v>
      </c>
      <c r="G6" t="s">
        <v>37</v>
      </c>
      <c r="H6" t="s">
        <v>38</v>
      </c>
      <c r="I6" t="s">
        <v>39</v>
      </c>
      <c r="J6" t="s">
        <v>40</v>
      </c>
      <c r="K6" t="s">
        <v>159</v>
      </c>
      <c r="L6">
        <v>17</v>
      </c>
      <c r="M6">
        <v>5.4112680651244416</v>
      </c>
      <c r="N6">
        <v>2.2997889276778873E-3</v>
      </c>
      <c r="O6">
        <v>7.5</v>
      </c>
      <c r="P6">
        <v>3</v>
      </c>
      <c r="S6" s="25"/>
      <c r="T6" s="25"/>
      <c r="U6" s="14" t="s">
        <v>32</v>
      </c>
      <c r="V6" s="15" t="s">
        <v>158</v>
      </c>
      <c r="W6" s="16">
        <v>4</v>
      </c>
      <c r="X6" s="20">
        <v>41.25</v>
      </c>
      <c r="Y6" s="14">
        <v>5.5278490609392543E-2</v>
      </c>
      <c r="Z6" s="20">
        <v>7.3125</v>
      </c>
    </row>
    <row r="7" spans="1:26" x14ac:dyDescent="0.3">
      <c r="A7">
        <v>2</v>
      </c>
      <c r="B7" t="s">
        <v>16</v>
      </c>
      <c r="C7">
        <v>1</v>
      </c>
      <c r="D7">
        <v>6</v>
      </c>
      <c r="E7" t="s">
        <v>41</v>
      </c>
      <c r="F7" t="s">
        <v>18</v>
      </c>
      <c r="G7" t="s">
        <v>19</v>
      </c>
      <c r="H7" t="s">
        <v>20</v>
      </c>
      <c r="I7" t="s">
        <v>21</v>
      </c>
      <c r="J7" t="s">
        <v>22</v>
      </c>
      <c r="K7" t="s">
        <v>156</v>
      </c>
      <c r="L7">
        <v>13.5</v>
      </c>
      <c r="M7">
        <v>4.2971834634811739</v>
      </c>
      <c r="N7">
        <v>1.450299418924896E-3</v>
      </c>
      <c r="O7">
        <v>5</v>
      </c>
      <c r="P7">
        <v>2</v>
      </c>
      <c r="S7" s="25"/>
      <c r="T7" s="25"/>
      <c r="U7" s="14" t="s">
        <v>37</v>
      </c>
      <c r="V7" s="15" t="s">
        <v>159</v>
      </c>
      <c r="W7" s="16">
        <v>11</v>
      </c>
      <c r="X7" s="20">
        <v>63.227272727272727</v>
      </c>
      <c r="Y7" s="14">
        <v>0.42229973656324649</v>
      </c>
      <c r="Z7" s="20">
        <v>12.363636363636363</v>
      </c>
    </row>
    <row r="8" spans="1:26" x14ac:dyDescent="0.3">
      <c r="A8">
        <v>2</v>
      </c>
      <c r="B8" t="s">
        <v>16</v>
      </c>
      <c r="C8">
        <v>1</v>
      </c>
      <c r="D8">
        <v>7</v>
      </c>
      <c r="E8" t="s">
        <v>42</v>
      </c>
      <c r="F8" t="s">
        <v>31</v>
      </c>
      <c r="G8" t="s">
        <v>32</v>
      </c>
      <c r="H8" t="s">
        <v>33</v>
      </c>
      <c r="I8" t="s">
        <v>34</v>
      </c>
      <c r="K8" t="s">
        <v>158</v>
      </c>
      <c r="L8">
        <v>31.5</v>
      </c>
      <c r="M8">
        <v>10.026761414789407</v>
      </c>
      <c r="N8">
        <v>7.8960746141466583E-3</v>
      </c>
      <c r="O8">
        <v>7.5</v>
      </c>
      <c r="P8">
        <v>0</v>
      </c>
      <c r="S8" s="25"/>
      <c r="T8" s="25"/>
      <c r="U8" s="14" t="s">
        <v>70</v>
      </c>
      <c r="V8" s="15" t="s">
        <v>162</v>
      </c>
      <c r="W8" s="16">
        <v>3</v>
      </c>
      <c r="X8" s="20">
        <v>34.333333333333336</v>
      </c>
      <c r="Y8" s="14">
        <v>3.6199791806251602E-2</v>
      </c>
      <c r="Z8" s="20">
        <v>8.3333333333333339</v>
      </c>
    </row>
    <row r="9" spans="1:26" x14ac:dyDescent="0.3">
      <c r="A9">
        <v>2</v>
      </c>
      <c r="B9" t="s">
        <v>16</v>
      </c>
      <c r="C9">
        <v>1</v>
      </c>
      <c r="D9">
        <v>8</v>
      </c>
      <c r="E9" t="s">
        <v>43</v>
      </c>
      <c r="F9" t="s">
        <v>31</v>
      </c>
      <c r="G9" t="s">
        <v>32</v>
      </c>
      <c r="H9" t="s">
        <v>33</v>
      </c>
      <c r="I9" t="s">
        <v>34</v>
      </c>
      <c r="K9" t="s">
        <v>158</v>
      </c>
      <c r="L9">
        <v>43</v>
      </c>
      <c r="M9">
        <v>13.687325105903</v>
      </c>
      <c r="N9">
        <v>1.4713874488845724E-2</v>
      </c>
      <c r="O9">
        <v>8</v>
      </c>
      <c r="P9">
        <v>8</v>
      </c>
      <c r="S9" s="25"/>
      <c r="T9" s="25"/>
      <c r="U9" s="14" t="s">
        <v>124</v>
      </c>
      <c r="V9" s="15" t="s">
        <v>166</v>
      </c>
      <c r="W9" s="16">
        <v>2</v>
      </c>
      <c r="X9" s="20">
        <v>26.25</v>
      </c>
      <c r="Y9" s="14">
        <v>1.1015511498747807E-2</v>
      </c>
      <c r="Z9" s="20">
        <v>7</v>
      </c>
    </row>
    <row r="10" spans="1:26" x14ac:dyDescent="0.3">
      <c r="A10">
        <v>2</v>
      </c>
      <c r="B10" t="s">
        <v>16</v>
      </c>
      <c r="C10">
        <v>1</v>
      </c>
      <c r="D10">
        <v>9</v>
      </c>
      <c r="E10" t="s">
        <v>44</v>
      </c>
      <c r="F10" t="s">
        <v>45</v>
      </c>
      <c r="G10" t="s">
        <v>46</v>
      </c>
      <c r="H10" t="s">
        <v>47</v>
      </c>
      <c r="I10" t="s">
        <v>48</v>
      </c>
      <c r="J10" t="s">
        <v>49</v>
      </c>
      <c r="K10" t="s">
        <v>160</v>
      </c>
      <c r="L10">
        <v>26</v>
      </c>
      <c r="M10">
        <v>8.2760570407785572</v>
      </c>
      <c r="N10">
        <v>5.3794370765060618E-3</v>
      </c>
      <c r="O10">
        <v>5</v>
      </c>
      <c r="P10">
        <v>2.5</v>
      </c>
      <c r="S10" s="25"/>
      <c r="T10" s="25"/>
      <c r="U10" s="14" t="s">
        <v>19</v>
      </c>
      <c r="V10" s="15" t="s">
        <v>156</v>
      </c>
      <c r="W10" s="16">
        <v>6</v>
      </c>
      <c r="X10" s="20">
        <v>40.194444444444443</v>
      </c>
      <c r="Y10" s="14">
        <v>0.11170444414877125</v>
      </c>
      <c r="Z10" s="20">
        <v>10</v>
      </c>
    </row>
    <row r="11" spans="1:26" x14ac:dyDescent="0.3">
      <c r="A11">
        <v>2</v>
      </c>
      <c r="B11" t="s">
        <v>16</v>
      </c>
      <c r="C11">
        <v>1</v>
      </c>
      <c r="D11">
        <v>10</v>
      </c>
      <c r="E11" t="s">
        <v>50</v>
      </c>
      <c r="F11" t="s">
        <v>31</v>
      </c>
      <c r="G11" t="s">
        <v>32</v>
      </c>
      <c r="H11" t="s">
        <v>33</v>
      </c>
      <c r="I11" t="s">
        <v>34</v>
      </c>
      <c r="K11" t="s">
        <v>158</v>
      </c>
      <c r="L11">
        <v>43</v>
      </c>
      <c r="M11">
        <v>13.687325105903</v>
      </c>
      <c r="N11">
        <v>1.4713874488845724E-2</v>
      </c>
      <c r="O11">
        <v>6.25</v>
      </c>
      <c r="P11">
        <v>0</v>
      </c>
      <c r="S11" s="25"/>
      <c r="T11" s="25"/>
      <c r="U11" s="14" t="s">
        <v>90</v>
      </c>
      <c r="V11" s="15" t="s">
        <v>164</v>
      </c>
      <c r="W11" s="16">
        <v>25</v>
      </c>
      <c r="X11" s="20">
        <v>14.68</v>
      </c>
      <c r="Y11" s="14">
        <v>4.3576623418560945E-2</v>
      </c>
      <c r="Z11" s="20">
        <v>7.3</v>
      </c>
    </row>
    <row r="12" spans="1:26" x14ac:dyDescent="0.3">
      <c r="A12">
        <v>2</v>
      </c>
      <c r="B12" t="s">
        <v>16</v>
      </c>
      <c r="C12">
        <v>1</v>
      </c>
      <c r="D12">
        <v>11</v>
      </c>
      <c r="E12" t="s">
        <v>51</v>
      </c>
      <c r="F12" t="s">
        <v>36</v>
      </c>
      <c r="G12" t="s">
        <v>37</v>
      </c>
      <c r="H12" t="s">
        <v>38</v>
      </c>
      <c r="I12" t="s">
        <v>39</v>
      </c>
      <c r="J12" t="s">
        <v>40</v>
      </c>
      <c r="K12" t="s">
        <v>159</v>
      </c>
      <c r="L12">
        <v>108.5</v>
      </c>
      <c r="M12">
        <v>34.53662265094129</v>
      </c>
      <c r="N12">
        <v>9.3680588940678253E-2</v>
      </c>
      <c r="O12">
        <v>13</v>
      </c>
      <c r="P12">
        <v>7</v>
      </c>
      <c r="S12" s="25"/>
      <c r="T12" s="25"/>
      <c r="U12" s="14" t="s">
        <v>119</v>
      </c>
      <c r="V12" s="15" t="s">
        <v>165</v>
      </c>
      <c r="W12" s="16">
        <v>1</v>
      </c>
      <c r="X12" s="20">
        <v>31.25</v>
      </c>
      <c r="Y12" s="14">
        <v>7.7712374556589527E-3</v>
      </c>
      <c r="Z12" s="20">
        <v>6</v>
      </c>
    </row>
    <row r="13" spans="1:26" x14ac:dyDescent="0.3">
      <c r="A13">
        <v>2</v>
      </c>
      <c r="B13" t="s">
        <v>16</v>
      </c>
      <c r="C13">
        <v>1</v>
      </c>
      <c r="D13">
        <v>12</v>
      </c>
      <c r="E13" t="s">
        <v>52</v>
      </c>
      <c r="F13" t="s">
        <v>25</v>
      </c>
      <c r="G13" t="s">
        <v>26</v>
      </c>
      <c r="H13" t="s">
        <v>27</v>
      </c>
      <c r="I13" t="s">
        <v>28</v>
      </c>
      <c r="J13" t="s">
        <v>29</v>
      </c>
      <c r="K13" t="s">
        <v>157</v>
      </c>
      <c r="L13">
        <v>22.5</v>
      </c>
      <c r="M13">
        <v>7.1619724391352904</v>
      </c>
      <c r="N13">
        <v>4.0286094970136011E-3</v>
      </c>
      <c r="O13">
        <v>7</v>
      </c>
      <c r="P13">
        <v>2</v>
      </c>
      <c r="S13" s="25"/>
      <c r="T13" s="25"/>
      <c r="U13" s="14" t="s">
        <v>78</v>
      </c>
      <c r="V13" s="15" t="s">
        <v>163</v>
      </c>
      <c r="W13" s="16">
        <v>4</v>
      </c>
      <c r="X13" s="20">
        <v>16.75</v>
      </c>
      <c r="Y13" s="14">
        <v>9.5572543326683159E-3</v>
      </c>
      <c r="Z13" s="20">
        <v>5.5</v>
      </c>
    </row>
    <row r="14" spans="1:26" x14ac:dyDescent="0.3">
      <c r="A14">
        <v>2</v>
      </c>
      <c r="B14" t="s">
        <v>16</v>
      </c>
      <c r="C14">
        <v>1</v>
      </c>
      <c r="D14">
        <v>13</v>
      </c>
      <c r="E14" t="s">
        <v>53</v>
      </c>
      <c r="F14" t="s">
        <v>36</v>
      </c>
      <c r="G14" t="s">
        <v>37</v>
      </c>
      <c r="H14" t="s">
        <v>38</v>
      </c>
      <c r="I14" t="s">
        <v>39</v>
      </c>
      <c r="J14" t="s">
        <v>40</v>
      </c>
      <c r="K14" t="s">
        <v>159</v>
      </c>
      <c r="L14">
        <v>84</v>
      </c>
      <c r="M14">
        <v>26.738030439438418</v>
      </c>
      <c r="N14">
        <v>5.6149863922820682E-2</v>
      </c>
      <c r="O14">
        <v>13</v>
      </c>
      <c r="P14">
        <v>3.5</v>
      </c>
    </row>
    <row r="15" spans="1:26" x14ac:dyDescent="0.3">
      <c r="A15">
        <v>2</v>
      </c>
      <c r="B15" t="s">
        <v>16</v>
      </c>
      <c r="C15">
        <v>1</v>
      </c>
      <c r="D15">
        <v>14</v>
      </c>
      <c r="E15" t="s">
        <v>54</v>
      </c>
      <c r="F15" t="s">
        <v>25</v>
      </c>
      <c r="G15" t="s">
        <v>26</v>
      </c>
      <c r="H15" t="s">
        <v>27</v>
      </c>
      <c r="I15" t="s">
        <v>28</v>
      </c>
      <c r="J15" t="s">
        <v>29</v>
      </c>
      <c r="K15" t="s">
        <v>157</v>
      </c>
      <c r="L15">
        <v>34</v>
      </c>
      <c r="M15">
        <v>10.822536130248883</v>
      </c>
      <c r="N15">
        <v>9.1991557107115492E-3</v>
      </c>
      <c r="O15">
        <v>10</v>
      </c>
      <c r="P15">
        <v>2</v>
      </c>
    </row>
    <row r="16" spans="1:26" x14ac:dyDescent="0.3">
      <c r="A16">
        <v>2</v>
      </c>
      <c r="B16" t="s">
        <v>16</v>
      </c>
      <c r="C16">
        <v>1</v>
      </c>
      <c r="D16">
        <v>15</v>
      </c>
      <c r="E16" t="s">
        <v>55</v>
      </c>
      <c r="F16" t="s">
        <v>56</v>
      </c>
      <c r="G16" t="s">
        <v>57</v>
      </c>
      <c r="H16" t="s">
        <v>58</v>
      </c>
      <c r="I16" t="s">
        <v>59</v>
      </c>
      <c r="J16" t="s">
        <v>60</v>
      </c>
      <c r="K16" t="s">
        <v>161</v>
      </c>
      <c r="L16">
        <v>44.5</v>
      </c>
      <c r="M16">
        <v>14.164789935178685</v>
      </c>
      <c r="N16">
        <v>1.5758328802886287E-2</v>
      </c>
      <c r="O16">
        <v>12</v>
      </c>
      <c r="P16">
        <v>4</v>
      </c>
    </row>
    <row r="17" spans="1:16" x14ac:dyDescent="0.3">
      <c r="A17">
        <v>2</v>
      </c>
      <c r="B17" t="s">
        <v>16</v>
      </c>
      <c r="C17">
        <v>1</v>
      </c>
      <c r="D17">
        <v>16</v>
      </c>
      <c r="E17" t="s">
        <v>61</v>
      </c>
      <c r="F17" t="s">
        <v>36</v>
      </c>
      <c r="G17" t="s">
        <v>37</v>
      </c>
      <c r="H17" t="s">
        <v>38</v>
      </c>
      <c r="I17" t="s">
        <v>39</v>
      </c>
      <c r="J17" t="s">
        <v>40</v>
      </c>
      <c r="K17" t="s">
        <v>159</v>
      </c>
      <c r="L17">
        <v>88</v>
      </c>
      <c r="M17">
        <v>28.01126998417358</v>
      </c>
      <c r="N17">
        <v>6.1624793965181883E-2</v>
      </c>
      <c r="O17">
        <v>15</v>
      </c>
      <c r="P17">
        <v>10</v>
      </c>
    </row>
    <row r="18" spans="1:16" x14ac:dyDescent="0.3">
      <c r="A18">
        <v>2</v>
      </c>
      <c r="B18" t="s">
        <v>16</v>
      </c>
      <c r="C18">
        <v>1</v>
      </c>
      <c r="D18">
        <v>17</v>
      </c>
      <c r="E18" t="s">
        <v>62</v>
      </c>
      <c r="F18" t="s">
        <v>18</v>
      </c>
      <c r="G18" t="s">
        <v>19</v>
      </c>
      <c r="H18" t="s">
        <v>20</v>
      </c>
      <c r="I18" t="s">
        <v>21</v>
      </c>
      <c r="J18" t="s">
        <v>22</v>
      </c>
      <c r="K18" t="s">
        <v>156</v>
      </c>
      <c r="L18">
        <v>28</v>
      </c>
      <c r="M18">
        <v>8.91267681314614</v>
      </c>
      <c r="N18">
        <v>6.2388737692022989E-3</v>
      </c>
      <c r="O18">
        <v>10</v>
      </c>
      <c r="P18">
        <v>9</v>
      </c>
    </row>
    <row r="19" spans="1:16" x14ac:dyDescent="0.3">
      <c r="A19">
        <v>2</v>
      </c>
      <c r="B19" t="s">
        <v>16</v>
      </c>
      <c r="C19">
        <v>1</v>
      </c>
      <c r="D19">
        <v>18</v>
      </c>
      <c r="E19" t="s">
        <v>63</v>
      </c>
      <c r="F19" t="s">
        <v>36</v>
      </c>
      <c r="G19" t="s">
        <v>37</v>
      </c>
      <c r="H19" t="s">
        <v>38</v>
      </c>
      <c r="I19" t="s">
        <v>39</v>
      </c>
      <c r="J19" t="s">
        <v>40</v>
      </c>
      <c r="K19" t="s">
        <v>159</v>
      </c>
      <c r="L19">
        <v>75</v>
      </c>
      <c r="M19">
        <v>23.8732414637843</v>
      </c>
      <c r="N19">
        <v>4.4762327744595556E-2</v>
      </c>
      <c r="O19">
        <v>15</v>
      </c>
      <c r="P19">
        <v>9</v>
      </c>
    </row>
    <row r="20" spans="1:16" x14ac:dyDescent="0.3">
      <c r="A20">
        <v>2</v>
      </c>
      <c r="B20" t="s">
        <v>16</v>
      </c>
      <c r="C20">
        <v>1</v>
      </c>
      <c r="D20">
        <v>19</v>
      </c>
      <c r="E20" t="s">
        <v>64</v>
      </c>
      <c r="F20" t="s">
        <v>45</v>
      </c>
      <c r="G20" t="s">
        <v>46</v>
      </c>
      <c r="H20" t="s">
        <v>47</v>
      </c>
      <c r="I20" t="s">
        <v>48</v>
      </c>
      <c r="J20" t="s">
        <v>49</v>
      </c>
      <c r="K20" t="s">
        <v>160</v>
      </c>
      <c r="L20">
        <v>20</v>
      </c>
      <c r="M20">
        <v>6.366197723675814</v>
      </c>
      <c r="N20">
        <v>3.1830988618379076E-3</v>
      </c>
      <c r="O20">
        <v>4</v>
      </c>
      <c r="P20">
        <v>2</v>
      </c>
    </row>
    <row r="21" spans="1:16" x14ac:dyDescent="0.3">
      <c r="A21">
        <v>2</v>
      </c>
      <c r="B21" t="s">
        <v>16</v>
      </c>
      <c r="C21">
        <v>1</v>
      </c>
      <c r="D21">
        <v>20</v>
      </c>
      <c r="E21" t="s">
        <v>65</v>
      </c>
      <c r="F21" t="s">
        <v>36</v>
      </c>
      <c r="G21" t="s">
        <v>37</v>
      </c>
      <c r="H21" t="s">
        <v>38</v>
      </c>
      <c r="I21" t="s">
        <v>39</v>
      </c>
      <c r="J21" t="s">
        <v>40</v>
      </c>
      <c r="K21" t="s">
        <v>159</v>
      </c>
      <c r="L21">
        <v>76.5</v>
      </c>
      <c r="M21">
        <v>24.350706293059986</v>
      </c>
      <c r="N21">
        <v>4.6570725785477218E-2</v>
      </c>
      <c r="O21">
        <v>15</v>
      </c>
      <c r="P21">
        <v>4</v>
      </c>
    </row>
    <row r="22" spans="1:16" x14ac:dyDescent="0.3">
      <c r="A22">
        <v>2</v>
      </c>
      <c r="B22" t="s">
        <v>16</v>
      </c>
      <c r="C22">
        <v>1</v>
      </c>
      <c r="D22">
        <v>21</v>
      </c>
      <c r="E22" t="s">
        <v>66</v>
      </c>
      <c r="F22" t="s">
        <v>36</v>
      </c>
      <c r="G22" t="s">
        <v>37</v>
      </c>
      <c r="H22" t="s">
        <v>38</v>
      </c>
      <c r="I22" t="s">
        <v>39</v>
      </c>
      <c r="J22" t="s">
        <v>40</v>
      </c>
      <c r="K22" t="s">
        <v>159</v>
      </c>
      <c r="L22">
        <v>71</v>
      </c>
      <c r="M22">
        <v>22.600001919049138</v>
      </c>
      <c r="N22">
        <v>4.0115003406312216E-2</v>
      </c>
      <c r="O22">
        <v>14.5</v>
      </c>
      <c r="P22">
        <v>4</v>
      </c>
    </row>
    <row r="23" spans="1:16" x14ac:dyDescent="0.3">
      <c r="A23">
        <v>2</v>
      </c>
      <c r="B23" t="s">
        <v>16</v>
      </c>
      <c r="C23">
        <v>1</v>
      </c>
      <c r="D23">
        <v>22</v>
      </c>
      <c r="E23" t="s">
        <v>67</v>
      </c>
      <c r="F23" t="s">
        <v>36</v>
      </c>
      <c r="G23" t="s">
        <v>37</v>
      </c>
      <c r="H23" t="s">
        <v>38</v>
      </c>
      <c r="I23" t="s">
        <v>39</v>
      </c>
      <c r="J23" t="s">
        <v>40</v>
      </c>
      <c r="K23" t="s">
        <v>159</v>
      </c>
      <c r="L23">
        <v>70</v>
      </c>
      <c r="M23">
        <v>22.281692032865347</v>
      </c>
      <c r="N23">
        <v>3.8992961057514354E-2</v>
      </c>
      <c r="O23">
        <v>14</v>
      </c>
      <c r="P23">
        <v>5</v>
      </c>
    </row>
    <row r="24" spans="1:16" x14ac:dyDescent="0.3">
      <c r="A24">
        <v>2</v>
      </c>
      <c r="B24" t="s">
        <v>16</v>
      </c>
      <c r="C24">
        <v>1</v>
      </c>
      <c r="D24">
        <v>23</v>
      </c>
      <c r="E24" t="s">
        <v>68</v>
      </c>
      <c r="F24" t="s">
        <v>69</v>
      </c>
      <c r="G24" t="s">
        <v>70</v>
      </c>
      <c r="H24" t="s">
        <v>71</v>
      </c>
      <c r="I24" t="s">
        <v>34</v>
      </c>
      <c r="K24" t="s">
        <v>162</v>
      </c>
      <c r="L24">
        <v>25</v>
      </c>
      <c r="M24">
        <v>7.9577471545947667</v>
      </c>
      <c r="N24">
        <v>4.9735919716217287E-3</v>
      </c>
      <c r="O24">
        <v>8</v>
      </c>
      <c r="P24">
        <v>2</v>
      </c>
    </row>
    <row r="25" spans="1:16" x14ac:dyDescent="0.3">
      <c r="A25">
        <v>2</v>
      </c>
      <c r="B25" t="s">
        <v>16</v>
      </c>
      <c r="C25">
        <v>1</v>
      </c>
      <c r="D25">
        <v>24</v>
      </c>
      <c r="E25" t="s">
        <v>72</v>
      </c>
      <c r="F25" t="s">
        <v>73</v>
      </c>
      <c r="G25" t="s">
        <v>70</v>
      </c>
      <c r="H25" t="s">
        <v>71</v>
      </c>
      <c r="I25" t="s">
        <v>34</v>
      </c>
      <c r="K25" t="s">
        <v>162</v>
      </c>
      <c r="L25">
        <v>18</v>
      </c>
      <c r="M25">
        <v>5.7295779513082321</v>
      </c>
      <c r="N25">
        <v>2.5783100780887042E-3</v>
      </c>
      <c r="O25">
        <v>6</v>
      </c>
      <c r="P25">
        <v>2</v>
      </c>
    </row>
    <row r="26" spans="1:16" x14ac:dyDescent="0.3">
      <c r="A26">
        <v>2</v>
      </c>
      <c r="B26" t="s">
        <v>16</v>
      </c>
      <c r="C26">
        <v>1</v>
      </c>
      <c r="D26">
        <v>25</v>
      </c>
      <c r="E26" t="s">
        <v>74</v>
      </c>
      <c r="F26" t="s">
        <v>75</v>
      </c>
      <c r="G26" t="s">
        <v>37</v>
      </c>
      <c r="H26" t="s">
        <v>38</v>
      </c>
      <c r="I26" t="s">
        <v>39</v>
      </c>
      <c r="J26" t="s">
        <v>40</v>
      </c>
      <c r="K26" t="s">
        <v>159</v>
      </c>
      <c r="L26">
        <v>60</v>
      </c>
      <c r="M26">
        <v>19.098593171027442</v>
      </c>
      <c r="N26">
        <v>2.8647889756541166E-2</v>
      </c>
      <c r="O26">
        <v>9</v>
      </c>
      <c r="P26">
        <v>5</v>
      </c>
    </row>
    <row r="27" spans="1:16" x14ac:dyDescent="0.3">
      <c r="A27">
        <v>2</v>
      </c>
      <c r="B27" t="s">
        <v>16</v>
      </c>
      <c r="C27">
        <v>1</v>
      </c>
      <c r="D27">
        <v>26</v>
      </c>
      <c r="E27" t="s">
        <v>76</v>
      </c>
      <c r="F27" t="s">
        <v>77</v>
      </c>
      <c r="G27" t="s">
        <v>78</v>
      </c>
      <c r="H27" t="s">
        <v>79</v>
      </c>
      <c r="I27" t="s">
        <v>80</v>
      </c>
      <c r="J27" t="s">
        <v>29</v>
      </c>
      <c r="K27" t="s">
        <v>163</v>
      </c>
      <c r="L27">
        <v>14</v>
      </c>
      <c r="M27">
        <v>4.45633840657307</v>
      </c>
      <c r="N27">
        <v>1.5597184423005747E-3</v>
      </c>
      <c r="O27">
        <v>6</v>
      </c>
      <c r="P27">
        <v>0.5</v>
      </c>
    </row>
    <row r="28" spans="1:16" x14ac:dyDescent="0.3">
      <c r="A28">
        <v>2</v>
      </c>
      <c r="B28" t="s">
        <v>16</v>
      </c>
      <c r="C28">
        <v>1</v>
      </c>
      <c r="D28">
        <v>27</v>
      </c>
      <c r="E28" t="s">
        <v>81</v>
      </c>
      <c r="F28" t="s">
        <v>69</v>
      </c>
      <c r="G28" t="s">
        <v>70</v>
      </c>
      <c r="H28" t="s">
        <v>71</v>
      </c>
      <c r="I28" t="s">
        <v>34</v>
      </c>
      <c r="K28" t="s">
        <v>162</v>
      </c>
      <c r="L28">
        <v>60</v>
      </c>
      <c r="M28">
        <v>19.098593171027442</v>
      </c>
      <c r="N28">
        <v>2.8647889756541166E-2</v>
      </c>
      <c r="O28">
        <v>11</v>
      </c>
      <c r="P28">
        <v>2.5</v>
      </c>
    </row>
    <row r="29" spans="1:16" x14ac:dyDescent="0.3">
      <c r="A29">
        <v>2</v>
      </c>
      <c r="B29" t="s">
        <v>16</v>
      </c>
      <c r="C29">
        <v>1</v>
      </c>
      <c r="D29">
        <v>28</v>
      </c>
      <c r="E29" t="s">
        <v>82</v>
      </c>
      <c r="F29" t="s">
        <v>18</v>
      </c>
      <c r="G29" t="s">
        <v>19</v>
      </c>
      <c r="H29" t="s">
        <v>20</v>
      </c>
      <c r="I29" t="s">
        <v>21</v>
      </c>
      <c r="J29" t="s">
        <v>22</v>
      </c>
      <c r="K29" t="s">
        <v>156</v>
      </c>
      <c r="L29">
        <v>21.666666666666668</v>
      </c>
      <c r="M29">
        <v>6.8967142006487983</v>
      </c>
      <c r="N29">
        <v>3.735720192018099E-3</v>
      </c>
      <c r="O29">
        <v>10</v>
      </c>
      <c r="P29">
        <v>1</v>
      </c>
    </row>
    <row r="30" spans="1:16" x14ac:dyDescent="0.3">
      <c r="A30">
        <v>2</v>
      </c>
      <c r="B30" t="s">
        <v>16</v>
      </c>
      <c r="C30">
        <v>1</v>
      </c>
      <c r="D30">
        <v>29</v>
      </c>
      <c r="E30" t="s">
        <v>83</v>
      </c>
      <c r="F30" t="s">
        <v>25</v>
      </c>
      <c r="G30" t="s">
        <v>26</v>
      </c>
      <c r="H30" t="s">
        <v>27</v>
      </c>
      <c r="I30" t="s">
        <v>28</v>
      </c>
      <c r="J30" t="s">
        <v>29</v>
      </c>
      <c r="K30" t="s">
        <v>157</v>
      </c>
      <c r="L30">
        <v>24.5</v>
      </c>
      <c r="M30">
        <v>7.7985922115028714</v>
      </c>
      <c r="N30">
        <v>4.7766377295455084E-3</v>
      </c>
      <c r="O30">
        <v>9.5</v>
      </c>
      <c r="P30">
        <v>9.5</v>
      </c>
    </row>
    <row r="31" spans="1:16" x14ac:dyDescent="0.3">
      <c r="A31">
        <v>2</v>
      </c>
      <c r="B31" t="s">
        <v>16</v>
      </c>
      <c r="C31">
        <v>1</v>
      </c>
      <c r="D31">
        <v>30</v>
      </c>
      <c r="E31" t="s">
        <v>84</v>
      </c>
      <c r="F31" t="s">
        <v>85</v>
      </c>
      <c r="G31" t="s">
        <v>26</v>
      </c>
      <c r="H31" t="s">
        <v>27</v>
      </c>
      <c r="I31" t="s">
        <v>28</v>
      </c>
      <c r="J31" t="s">
        <v>29</v>
      </c>
      <c r="K31" t="s">
        <v>157</v>
      </c>
      <c r="L31">
        <v>13</v>
      </c>
      <c r="M31">
        <v>4.1380285203892786</v>
      </c>
      <c r="N31">
        <v>1.3448592691265155E-3</v>
      </c>
      <c r="O31">
        <v>5.5</v>
      </c>
      <c r="P31">
        <v>3</v>
      </c>
    </row>
    <row r="32" spans="1:16" x14ac:dyDescent="0.3">
      <c r="A32">
        <v>2</v>
      </c>
      <c r="B32" t="s">
        <v>16</v>
      </c>
      <c r="C32">
        <v>1</v>
      </c>
      <c r="D32">
        <v>31</v>
      </c>
      <c r="E32" t="s">
        <v>86</v>
      </c>
      <c r="F32" t="s">
        <v>77</v>
      </c>
      <c r="G32" t="s">
        <v>78</v>
      </c>
      <c r="H32" t="s">
        <v>79</v>
      </c>
      <c r="I32" t="s">
        <v>80</v>
      </c>
      <c r="J32" t="s">
        <v>29</v>
      </c>
      <c r="K32" t="s">
        <v>163</v>
      </c>
      <c r="L32">
        <v>22</v>
      </c>
      <c r="M32">
        <v>7.0028174960433951</v>
      </c>
      <c r="N32">
        <v>3.8515496228238677E-3</v>
      </c>
      <c r="O32">
        <v>5</v>
      </c>
      <c r="P32">
        <v>1.5</v>
      </c>
    </row>
    <row r="33" spans="1:16" x14ac:dyDescent="0.3">
      <c r="A33">
        <v>2</v>
      </c>
      <c r="B33" t="s">
        <v>16</v>
      </c>
      <c r="C33">
        <v>1</v>
      </c>
      <c r="D33">
        <v>32</v>
      </c>
      <c r="E33" t="s">
        <v>87</v>
      </c>
      <c r="F33" t="s">
        <v>77</v>
      </c>
      <c r="G33" t="s">
        <v>78</v>
      </c>
      <c r="H33" t="s">
        <v>79</v>
      </c>
      <c r="I33" t="s">
        <v>80</v>
      </c>
      <c r="J33" t="s">
        <v>29</v>
      </c>
      <c r="K33" t="s">
        <v>163</v>
      </c>
      <c r="L33">
        <v>20</v>
      </c>
      <c r="M33">
        <v>6.366197723675814</v>
      </c>
      <c r="N33">
        <v>3.1830988618379076E-3</v>
      </c>
      <c r="O33">
        <v>5</v>
      </c>
      <c r="P33">
        <v>2</v>
      </c>
    </row>
    <row r="34" spans="1:16" x14ac:dyDescent="0.3">
      <c r="A34">
        <v>2</v>
      </c>
      <c r="B34" t="s">
        <v>16</v>
      </c>
      <c r="C34">
        <v>1</v>
      </c>
      <c r="D34">
        <v>33</v>
      </c>
      <c r="E34" t="s">
        <v>88</v>
      </c>
      <c r="F34" t="s">
        <v>89</v>
      </c>
      <c r="G34" t="s">
        <v>90</v>
      </c>
      <c r="H34" t="s">
        <v>91</v>
      </c>
      <c r="I34" t="s">
        <v>34</v>
      </c>
      <c r="K34" t="s">
        <v>164</v>
      </c>
      <c r="L34">
        <v>14.5</v>
      </c>
      <c r="M34">
        <v>4.6154933496649653</v>
      </c>
      <c r="N34">
        <v>1.67311633925355E-3</v>
      </c>
      <c r="O34">
        <v>8.5</v>
      </c>
      <c r="P34">
        <v>6</v>
      </c>
    </row>
    <row r="35" spans="1:16" x14ac:dyDescent="0.3">
      <c r="A35">
        <v>2</v>
      </c>
      <c r="B35" t="s">
        <v>16</v>
      </c>
      <c r="C35">
        <v>1</v>
      </c>
      <c r="D35">
        <v>34</v>
      </c>
      <c r="E35" t="s">
        <v>92</v>
      </c>
      <c r="F35" t="s">
        <v>93</v>
      </c>
      <c r="G35" t="s">
        <v>90</v>
      </c>
      <c r="H35" t="s">
        <v>91</v>
      </c>
      <c r="I35" t="s">
        <v>34</v>
      </c>
      <c r="K35" t="s">
        <v>164</v>
      </c>
      <c r="L35">
        <v>18</v>
      </c>
      <c r="M35">
        <v>5.7295779513082321</v>
      </c>
      <c r="N35">
        <v>2.5783100780887042E-3</v>
      </c>
      <c r="O35">
        <v>8.5</v>
      </c>
      <c r="P35">
        <v>3</v>
      </c>
    </row>
    <row r="36" spans="1:16" x14ac:dyDescent="0.3">
      <c r="A36">
        <v>2</v>
      </c>
      <c r="B36" t="s">
        <v>16</v>
      </c>
      <c r="C36">
        <v>1</v>
      </c>
      <c r="D36">
        <v>35</v>
      </c>
      <c r="E36" t="s">
        <v>94</v>
      </c>
      <c r="F36" t="s">
        <v>89</v>
      </c>
      <c r="G36" t="s">
        <v>90</v>
      </c>
      <c r="H36" t="s">
        <v>91</v>
      </c>
      <c r="I36" t="s">
        <v>34</v>
      </c>
      <c r="K36" t="s">
        <v>164</v>
      </c>
      <c r="L36">
        <v>16</v>
      </c>
      <c r="M36">
        <v>5.0929581789406511</v>
      </c>
      <c r="N36">
        <v>2.0371832715762603E-3</v>
      </c>
      <c r="O36">
        <v>5</v>
      </c>
      <c r="P36">
        <v>4</v>
      </c>
    </row>
    <row r="37" spans="1:16" x14ac:dyDescent="0.3">
      <c r="A37">
        <v>2</v>
      </c>
      <c r="B37" t="s">
        <v>16</v>
      </c>
      <c r="C37">
        <v>1</v>
      </c>
      <c r="D37">
        <v>36</v>
      </c>
      <c r="E37" t="s">
        <v>95</v>
      </c>
      <c r="F37" t="s">
        <v>93</v>
      </c>
      <c r="G37" t="s">
        <v>90</v>
      </c>
      <c r="H37" t="s">
        <v>91</v>
      </c>
      <c r="I37" t="s">
        <v>34</v>
      </c>
      <c r="K37" t="s">
        <v>164</v>
      </c>
      <c r="L37">
        <v>12</v>
      </c>
      <c r="M37">
        <v>3.8197186342054881</v>
      </c>
      <c r="N37">
        <v>1.1459155902616464E-3</v>
      </c>
      <c r="O37">
        <v>6</v>
      </c>
      <c r="P37">
        <v>4.5</v>
      </c>
    </row>
    <row r="38" spans="1:16" x14ac:dyDescent="0.3">
      <c r="A38">
        <v>2</v>
      </c>
      <c r="B38" t="s">
        <v>16</v>
      </c>
      <c r="C38">
        <v>1</v>
      </c>
      <c r="D38">
        <v>37</v>
      </c>
      <c r="E38" t="s">
        <v>96</v>
      </c>
      <c r="F38" t="s">
        <v>89</v>
      </c>
      <c r="G38" t="s">
        <v>90</v>
      </c>
      <c r="H38" t="s">
        <v>91</v>
      </c>
      <c r="I38" t="s">
        <v>34</v>
      </c>
      <c r="K38" t="s">
        <v>164</v>
      </c>
      <c r="L38">
        <v>16</v>
      </c>
      <c r="M38">
        <v>5.0929581789406511</v>
      </c>
      <c r="N38">
        <v>2.0371832715762603E-3</v>
      </c>
      <c r="O38">
        <v>6</v>
      </c>
      <c r="P38">
        <v>5</v>
      </c>
    </row>
    <row r="39" spans="1:16" x14ac:dyDescent="0.3">
      <c r="A39">
        <v>2</v>
      </c>
      <c r="B39" t="s">
        <v>16</v>
      </c>
      <c r="C39">
        <v>1</v>
      </c>
      <c r="D39">
        <v>38</v>
      </c>
      <c r="E39" t="s">
        <v>97</v>
      </c>
      <c r="F39" t="s">
        <v>93</v>
      </c>
      <c r="G39" t="s">
        <v>90</v>
      </c>
      <c r="H39" t="s">
        <v>91</v>
      </c>
      <c r="I39" t="s">
        <v>34</v>
      </c>
      <c r="K39" t="s">
        <v>164</v>
      </c>
      <c r="L39">
        <v>13.5</v>
      </c>
      <c r="M39">
        <v>4.2971834634811739</v>
      </c>
      <c r="N39">
        <v>1.450299418924896E-3</v>
      </c>
      <c r="O39">
        <v>8</v>
      </c>
      <c r="P39">
        <v>5</v>
      </c>
    </row>
    <row r="40" spans="1:16" x14ac:dyDescent="0.3">
      <c r="A40">
        <v>2</v>
      </c>
      <c r="B40" t="s">
        <v>16</v>
      </c>
      <c r="C40">
        <v>1</v>
      </c>
      <c r="D40">
        <v>39</v>
      </c>
      <c r="E40" t="s">
        <v>98</v>
      </c>
      <c r="F40" t="s">
        <v>89</v>
      </c>
      <c r="G40" t="s">
        <v>90</v>
      </c>
      <c r="H40" t="s">
        <v>91</v>
      </c>
      <c r="I40" t="s">
        <v>34</v>
      </c>
      <c r="K40" t="s">
        <v>164</v>
      </c>
      <c r="L40">
        <v>14</v>
      </c>
      <c r="M40">
        <v>4.45633840657307</v>
      </c>
      <c r="N40">
        <v>1.5597184423005747E-3</v>
      </c>
      <c r="O40">
        <v>8</v>
      </c>
      <c r="P40">
        <v>4.5</v>
      </c>
    </row>
    <row r="41" spans="1:16" x14ac:dyDescent="0.3">
      <c r="A41">
        <v>2</v>
      </c>
      <c r="B41" t="s">
        <v>16</v>
      </c>
      <c r="C41">
        <v>1</v>
      </c>
      <c r="D41">
        <v>40</v>
      </c>
      <c r="E41" t="s">
        <v>99</v>
      </c>
      <c r="F41" t="s">
        <v>93</v>
      </c>
      <c r="G41" t="s">
        <v>90</v>
      </c>
      <c r="H41" t="s">
        <v>91</v>
      </c>
      <c r="I41" t="s">
        <v>34</v>
      </c>
      <c r="K41" t="s">
        <v>164</v>
      </c>
      <c r="L41">
        <v>11</v>
      </c>
      <c r="M41">
        <v>3.5014087480216975</v>
      </c>
      <c r="N41">
        <v>9.6288740570596692E-4</v>
      </c>
      <c r="O41">
        <v>7</v>
      </c>
      <c r="P41">
        <v>4</v>
      </c>
    </row>
    <row r="42" spans="1:16" x14ac:dyDescent="0.3">
      <c r="A42">
        <v>2</v>
      </c>
      <c r="B42" t="s">
        <v>16</v>
      </c>
      <c r="C42">
        <v>1</v>
      </c>
      <c r="D42">
        <v>41</v>
      </c>
      <c r="E42" t="s">
        <v>100</v>
      </c>
      <c r="F42" t="s">
        <v>89</v>
      </c>
      <c r="G42" t="s">
        <v>90</v>
      </c>
      <c r="H42" t="s">
        <v>91</v>
      </c>
      <c r="I42" t="s">
        <v>34</v>
      </c>
      <c r="K42" t="s">
        <v>164</v>
      </c>
      <c r="L42">
        <v>15</v>
      </c>
      <c r="M42">
        <v>4.7746482927568605</v>
      </c>
      <c r="N42">
        <v>1.7904931097838229E-3</v>
      </c>
      <c r="O42">
        <v>7</v>
      </c>
      <c r="P42">
        <v>4</v>
      </c>
    </row>
    <row r="43" spans="1:16" x14ac:dyDescent="0.3">
      <c r="A43">
        <v>2</v>
      </c>
      <c r="B43" t="s">
        <v>16</v>
      </c>
      <c r="C43">
        <v>1</v>
      </c>
      <c r="D43">
        <v>42</v>
      </c>
      <c r="E43" t="s">
        <v>101</v>
      </c>
      <c r="F43" t="s">
        <v>93</v>
      </c>
      <c r="G43" t="s">
        <v>90</v>
      </c>
      <c r="H43" t="s">
        <v>91</v>
      </c>
      <c r="I43" t="s">
        <v>34</v>
      </c>
      <c r="K43" t="s">
        <v>164</v>
      </c>
      <c r="L43">
        <v>17</v>
      </c>
      <c r="M43">
        <v>5.4112680651244416</v>
      </c>
      <c r="N43">
        <v>2.2997889276778873E-3</v>
      </c>
      <c r="O43">
        <v>8</v>
      </c>
      <c r="P43">
        <v>4</v>
      </c>
    </row>
    <row r="44" spans="1:16" x14ac:dyDescent="0.3">
      <c r="A44">
        <v>2</v>
      </c>
      <c r="B44" t="s">
        <v>16</v>
      </c>
      <c r="C44">
        <v>1</v>
      </c>
      <c r="D44">
        <v>43</v>
      </c>
      <c r="E44" t="s">
        <v>102</v>
      </c>
      <c r="F44" t="s">
        <v>89</v>
      </c>
      <c r="G44" t="s">
        <v>90</v>
      </c>
      <c r="H44" t="s">
        <v>91</v>
      </c>
      <c r="I44" t="s">
        <v>34</v>
      </c>
      <c r="K44" t="s">
        <v>164</v>
      </c>
      <c r="L44">
        <v>16</v>
      </c>
      <c r="M44">
        <v>5.0929581789406511</v>
      </c>
      <c r="N44">
        <v>2.0371832715762603E-3</v>
      </c>
      <c r="O44">
        <v>7.5</v>
      </c>
      <c r="P44">
        <v>6</v>
      </c>
    </row>
    <row r="45" spans="1:16" x14ac:dyDescent="0.3">
      <c r="A45">
        <v>2</v>
      </c>
      <c r="B45" t="s">
        <v>16</v>
      </c>
      <c r="C45">
        <v>1</v>
      </c>
      <c r="D45">
        <v>44</v>
      </c>
      <c r="E45" t="s">
        <v>103</v>
      </c>
      <c r="F45" t="s">
        <v>93</v>
      </c>
      <c r="G45" t="s">
        <v>90</v>
      </c>
      <c r="H45" t="s">
        <v>91</v>
      </c>
      <c r="I45" t="s">
        <v>34</v>
      </c>
      <c r="K45" t="s">
        <v>164</v>
      </c>
      <c r="L45">
        <v>15.5</v>
      </c>
      <c r="M45">
        <v>4.9338032358487558</v>
      </c>
      <c r="N45">
        <v>1.9118487538913932E-3</v>
      </c>
      <c r="O45">
        <v>6</v>
      </c>
      <c r="P45">
        <v>5</v>
      </c>
    </row>
    <row r="46" spans="1:16" x14ac:dyDescent="0.3">
      <c r="A46">
        <v>2</v>
      </c>
      <c r="B46" t="s">
        <v>16</v>
      </c>
      <c r="C46">
        <v>1</v>
      </c>
      <c r="D46">
        <v>45</v>
      </c>
      <c r="E46" t="s">
        <v>104</v>
      </c>
      <c r="F46" t="s">
        <v>89</v>
      </c>
      <c r="G46" t="s">
        <v>90</v>
      </c>
      <c r="H46" t="s">
        <v>91</v>
      </c>
      <c r="I46" t="s">
        <v>34</v>
      </c>
      <c r="K46" t="s">
        <v>164</v>
      </c>
      <c r="L46">
        <v>17</v>
      </c>
      <c r="M46">
        <v>5.4112680651244416</v>
      </c>
      <c r="N46">
        <v>2.2997889276778873E-3</v>
      </c>
      <c r="O46">
        <v>7</v>
      </c>
      <c r="P46">
        <v>6</v>
      </c>
    </row>
    <row r="47" spans="1:16" x14ac:dyDescent="0.3">
      <c r="A47">
        <v>2</v>
      </c>
      <c r="B47" t="s">
        <v>16</v>
      </c>
      <c r="C47">
        <v>1</v>
      </c>
      <c r="D47">
        <v>46</v>
      </c>
      <c r="E47" t="s">
        <v>105</v>
      </c>
      <c r="F47" t="s">
        <v>93</v>
      </c>
      <c r="G47" t="s">
        <v>90</v>
      </c>
      <c r="H47" t="s">
        <v>91</v>
      </c>
      <c r="I47" t="s">
        <v>34</v>
      </c>
      <c r="K47" t="s">
        <v>164</v>
      </c>
      <c r="L47">
        <v>14.5</v>
      </c>
      <c r="M47">
        <v>4.6154933496649653</v>
      </c>
      <c r="N47">
        <v>1.67311633925355E-3</v>
      </c>
      <c r="O47">
        <v>8</v>
      </c>
      <c r="P47">
        <v>6</v>
      </c>
    </row>
    <row r="48" spans="1:16" x14ac:dyDescent="0.3">
      <c r="A48">
        <v>2</v>
      </c>
      <c r="B48" t="s">
        <v>16</v>
      </c>
      <c r="C48">
        <v>1</v>
      </c>
      <c r="D48">
        <v>47</v>
      </c>
      <c r="E48" t="s">
        <v>106</v>
      </c>
      <c r="F48" t="s">
        <v>89</v>
      </c>
      <c r="G48" t="s">
        <v>90</v>
      </c>
      <c r="H48" t="s">
        <v>91</v>
      </c>
      <c r="I48" t="s">
        <v>34</v>
      </c>
      <c r="K48" t="s">
        <v>164</v>
      </c>
      <c r="L48">
        <v>12</v>
      </c>
      <c r="M48">
        <v>3.8197186342054881</v>
      </c>
      <c r="N48">
        <v>1.1459155902616464E-3</v>
      </c>
      <c r="O48">
        <v>6</v>
      </c>
      <c r="P48">
        <v>3</v>
      </c>
    </row>
    <row r="49" spans="1:16" x14ac:dyDescent="0.3">
      <c r="A49">
        <v>2</v>
      </c>
      <c r="B49" t="s">
        <v>16</v>
      </c>
      <c r="C49">
        <v>1</v>
      </c>
      <c r="D49">
        <v>48</v>
      </c>
      <c r="E49" t="s">
        <v>107</v>
      </c>
      <c r="F49" t="s">
        <v>93</v>
      </c>
      <c r="G49" t="s">
        <v>90</v>
      </c>
      <c r="H49" t="s">
        <v>91</v>
      </c>
      <c r="I49" t="s">
        <v>34</v>
      </c>
      <c r="K49" t="s">
        <v>164</v>
      </c>
      <c r="L49">
        <v>14</v>
      </c>
      <c r="M49">
        <v>4.45633840657307</v>
      </c>
      <c r="N49">
        <v>1.5597184423005747E-3</v>
      </c>
      <c r="O49">
        <v>7.5</v>
      </c>
      <c r="P49">
        <v>5</v>
      </c>
    </row>
    <row r="50" spans="1:16" x14ac:dyDescent="0.3">
      <c r="A50">
        <v>2</v>
      </c>
      <c r="B50" t="s">
        <v>16</v>
      </c>
      <c r="C50">
        <v>1</v>
      </c>
      <c r="D50">
        <v>49</v>
      </c>
      <c r="E50" t="s">
        <v>108</v>
      </c>
      <c r="F50" t="s">
        <v>89</v>
      </c>
      <c r="G50" t="s">
        <v>90</v>
      </c>
      <c r="H50" t="s">
        <v>91</v>
      </c>
      <c r="I50" t="s">
        <v>34</v>
      </c>
      <c r="K50" t="s">
        <v>164</v>
      </c>
      <c r="L50">
        <v>16</v>
      </c>
      <c r="M50">
        <v>5.0929581789406511</v>
      </c>
      <c r="N50">
        <v>2.0371832715762603E-3</v>
      </c>
      <c r="O50">
        <v>8.5</v>
      </c>
      <c r="P50">
        <v>4</v>
      </c>
    </row>
    <row r="51" spans="1:16" x14ac:dyDescent="0.3">
      <c r="A51">
        <v>2</v>
      </c>
      <c r="B51" t="s">
        <v>16</v>
      </c>
      <c r="C51">
        <v>1</v>
      </c>
      <c r="D51">
        <v>50</v>
      </c>
      <c r="E51" t="s">
        <v>109</v>
      </c>
      <c r="F51" t="s">
        <v>93</v>
      </c>
      <c r="G51" t="s">
        <v>90</v>
      </c>
      <c r="H51" t="s">
        <v>91</v>
      </c>
      <c r="I51" t="s">
        <v>34</v>
      </c>
      <c r="K51" t="s">
        <v>164</v>
      </c>
      <c r="L51">
        <v>17</v>
      </c>
      <c r="M51">
        <v>5.4112680651244416</v>
      </c>
      <c r="N51">
        <v>2.2997889276778873E-3</v>
      </c>
      <c r="O51">
        <v>8</v>
      </c>
      <c r="P51">
        <v>4.5</v>
      </c>
    </row>
    <row r="52" spans="1:16" x14ac:dyDescent="0.3">
      <c r="A52">
        <v>2</v>
      </c>
      <c r="B52" t="s">
        <v>16</v>
      </c>
      <c r="C52">
        <v>1</v>
      </c>
      <c r="D52">
        <v>51</v>
      </c>
      <c r="E52" t="s">
        <v>110</v>
      </c>
      <c r="F52" t="s">
        <v>89</v>
      </c>
      <c r="G52" t="s">
        <v>90</v>
      </c>
      <c r="H52" t="s">
        <v>91</v>
      </c>
      <c r="I52" t="s">
        <v>34</v>
      </c>
      <c r="K52" t="s">
        <v>164</v>
      </c>
      <c r="L52">
        <v>13</v>
      </c>
      <c r="M52">
        <v>4.1380285203892786</v>
      </c>
      <c r="N52">
        <v>1.3448592691265155E-3</v>
      </c>
      <c r="O52">
        <v>6.5</v>
      </c>
      <c r="P52">
        <v>5.5</v>
      </c>
    </row>
    <row r="53" spans="1:16" x14ac:dyDescent="0.3">
      <c r="A53">
        <v>2</v>
      </c>
      <c r="B53" t="s">
        <v>16</v>
      </c>
      <c r="C53">
        <v>1</v>
      </c>
      <c r="D53">
        <v>52</v>
      </c>
      <c r="E53" t="s">
        <v>111</v>
      </c>
      <c r="F53" t="s">
        <v>93</v>
      </c>
      <c r="G53" t="s">
        <v>90</v>
      </c>
      <c r="H53" t="s">
        <v>91</v>
      </c>
      <c r="I53" t="s">
        <v>34</v>
      </c>
      <c r="K53" t="s">
        <v>164</v>
      </c>
      <c r="L53">
        <v>16</v>
      </c>
      <c r="M53">
        <v>5.0929581789406511</v>
      </c>
      <c r="N53">
        <v>2.0371832715762603E-3</v>
      </c>
      <c r="O53">
        <v>8</v>
      </c>
      <c r="P53">
        <v>5</v>
      </c>
    </row>
    <row r="54" spans="1:16" x14ac:dyDescent="0.3">
      <c r="A54">
        <v>2</v>
      </c>
      <c r="B54" t="s">
        <v>16</v>
      </c>
      <c r="C54">
        <v>1</v>
      </c>
      <c r="D54">
        <v>53</v>
      </c>
      <c r="E54" t="s">
        <v>112</v>
      </c>
      <c r="F54" t="s">
        <v>89</v>
      </c>
      <c r="G54" t="s">
        <v>90</v>
      </c>
      <c r="H54" t="s">
        <v>91</v>
      </c>
      <c r="I54" t="s">
        <v>34</v>
      </c>
      <c r="K54" t="s">
        <v>164</v>
      </c>
      <c r="L54">
        <v>14</v>
      </c>
      <c r="M54">
        <v>4.45633840657307</v>
      </c>
      <c r="N54">
        <v>1.5597184423005747E-3</v>
      </c>
      <c r="O54">
        <v>8</v>
      </c>
      <c r="P54">
        <v>4.5</v>
      </c>
    </row>
    <row r="55" spans="1:16" x14ac:dyDescent="0.3">
      <c r="A55">
        <v>2</v>
      </c>
      <c r="B55" t="s">
        <v>16</v>
      </c>
      <c r="C55">
        <v>1</v>
      </c>
      <c r="D55">
        <v>54</v>
      </c>
      <c r="E55" t="s">
        <v>113</v>
      </c>
      <c r="F55" t="s">
        <v>93</v>
      </c>
      <c r="G55" t="s">
        <v>90</v>
      </c>
      <c r="H55" t="s">
        <v>91</v>
      </c>
      <c r="I55" t="s">
        <v>34</v>
      </c>
      <c r="K55" t="s">
        <v>164</v>
      </c>
      <c r="L55">
        <v>15</v>
      </c>
      <c r="M55">
        <v>4.7746482927568605</v>
      </c>
      <c r="N55">
        <v>1.7904931097838229E-3</v>
      </c>
      <c r="O55">
        <v>7.5</v>
      </c>
      <c r="P55">
        <v>3</v>
      </c>
    </row>
    <row r="56" spans="1:16" x14ac:dyDescent="0.3">
      <c r="A56">
        <v>2</v>
      </c>
      <c r="B56" t="s">
        <v>16</v>
      </c>
      <c r="C56">
        <v>1</v>
      </c>
      <c r="D56">
        <v>55</v>
      </c>
      <c r="E56" t="s">
        <v>114</v>
      </c>
      <c r="F56" t="s">
        <v>89</v>
      </c>
      <c r="G56" t="s">
        <v>90</v>
      </c>
      <c r="H56" t="s">
        <v>91</v>
      </c>
      <c r="I56" t="s">
        <v>34</v>
      </c>
      <c r="K56" t="s">
        <v>164</v>
      </c>
      <c r="L56">
        <v>11</v>
      </c>
      <c r="M56">
        <v>3.5014087480216975</v>
      </c>
      <c r="N56">
        <v>9.6288740570596692E-4</v>
      </c>
      <c r="O56">
        <v>8</v>
      </c>
      <c r="P56">
        <v>4</v>
      </c>
    </row>
    <row r="57" spans="1:16" x14ac:dyDescent="0.3">
      <c r="A57">
        <v>2</v>
      </c>
      <c r="B57" t="s">
        <v>16</v>
      </c>
      <c r="C57">
        <v>1</v>
      </c>
      <c r="D57">
        <v>56</v>
      </c>
      <c r="E57" t="s">
        <v>115</v>
      </c>
      <c r="F57" t="s">
        <v>93</v>
      </c>
      <c r="G57" t="s">
        <v>90</v>
      </c>
      <c r="H57" t="s">
        <v>91</v>
      </c>
      <c r="I57" t="s">
        <v>34</v>
      </c>
      <c r="K57" t="s">
        <v>164</v>
      </c>
      <c r="L57">
        <v>16</v>
      </c>
      <c r="M57">
        <v>5.0929581789406511</v>
      </c>
      <c r="N57">
        <v>2.0371832715762603E-3</v>
      </c>
      <c r="O57">
        <v>6</v>
      </c>
      <c r="P57">
        <v>3.5</v>
      </c>
    </row>
    <row r="58" spans="1:16" x14ac:dyDescent="0.3">
      <c r="A58">
        <v>2</v>
      </c>
      <c r="B58" t="s">
        <v>16</v>
      </c>
      <c r="C58">
        <v>1</v>
      </c>
      <c r="D58">
        <v>57</v>
      </c>
      <c r="E58" t="s">
        <v>116</v>
      </c>
      <c r="F58" t="s">
        <v>89</v>
      </c>
      <c r="G58" t="s">
        <v>90</v>
      </c>
      <c r="H58" t="s">
        <v>91</v>
      </c>
      <c r="I58" t="s">
        <v>34</v>
      </c>
      <c r="K58" t="s">
        <v>164</v>
      </c>
      <c r="L58">
        <v>13</v>
      </c>
      <c r="M58">
        <v>4.1380285203892786</v>
      </c>
      <c r="N58">
        <v>1.3448592691265155E-3</v>
      </c>
      <c r="O58">
        <v>8</v>
      </c>
      <c r="P58">
        <v>3.5</v>
      </c>
    </row>
    <row r="59" spans="1:16" x14ac:dyDescent="0.3">
      <c r="A59">
        <v>2</v>
      </c>
      <c r="B59" t="s">
        <v>16</v>
      </c>
      <c r="C59">
        <v>1</v>
      </c>
      <c r="D59">
        <v>58</v>
      </c>
      <c r="E59" t="s">
        <v>117</v>
      </c>
      <c r="F59" t="s">
        <v>118</v>
      </c>
      <c r="G59" t="s">
        <v>119</v>
      </c>
      <c r="H59" t="s">
        <v>120</v>
      </c>
      <c r="I59" t="s">
        <v>34</v>
      </c>
      <c r="K59" t="s">
        <v>165</v>
      </c>
      <c r="L59">
        <v>31.25</v>
      </c>
      <c r="M59">
        <v>9.9471839432434592</v>
      </c>
      <c r="N59">
        <v>7.7712374556589527E-3</v>
      </c>
      <c r="O59">
        <v>6</v>
      </c>
      <c r="P59">
        <v>4</v>
      </c>
    </row>
    <row r="60" spans="1:16" x14ac:dyDescent="0.3">
      <c r="A60">
        <v>2</v>
      </c>
      <c r="B60" t="s">
        <v>16</v>
      </c>
      <c r="C60">
        <v>1</v>
      </c>
      <c r="D60">
        <v>59</v>
      </c>
      <c r="E60" t="s">
        <v>121</v>
      </c>
      <c r="F60" t="s">
        <v>77</v>
      </c>
      <c r="G60" t="s">
        <v>78</v>
      </c>
      <c r="H60" t="s">
        <v>79</v>
      </c>
      <c r="I60" t="s">
        <v>80</v>
      </c>
      <c r="J60" t="s">
        <v>29</v>
      </c>
      <c r="K60" t="s">
        <v>163</v>
      </c>
      <c r="L60">
        <v>11</v>
      </c>
      <c r="M60">
        <v>3.5014087480216975</v>
      </c>
      <c r="N60">
        <v>9.6288740570596692E-4</v>
      </c>
      <c r="O60">
        <v>6</v>
      </c>
      <c r="P60">
        <v>2</v>
      </c>
    </row>
    <row r="61" spans="1:16" x14ac:dyDescent="0.3">
      <c r="A61">
        <v>2</v>
      </c>
      <c r="B61" t="s">
        <v>16</v>
      </c>
      <c r="C61">
        <v>1</v>
      </c>
      <c r="D61">
        <v>60</v>
      </c>
      <c r="E61" t="s">
        <v>122</v>
      </c>
      <c r="F61" t="s">
        <v>123</v>
      </c>
      <c r="G61" t="s">
        <v>124</v>
      </c>
      <c r="H61" t="s">
        <v>125</v>
      </c>
      <c r="I61" t="s">
        <v>126</v>
      </c>
      <c r="J61" t="s">
        <v>127</v>
      </c>
      <c r="K61" t="s">
        <v>166</v>
      </c>
      <c r="L61">
        <v>24.5</v>
      </c>
      <c r="M61">
        <v>7.7985922115028714</v>
      </c>
      <c r="N61">
        <v>4.7766377295455084E-3</v>
      </c>
      <c r="O61">
        <v>7</v>
      </c>
      <c r="P61">
        <v>3</v>
      </c>
    </row>
    <row r="62" spans="1:16" x14ac:dyDescent="0.3">
      <c r="A62">
        <v>2</v>
      </c>
      <c r="B62" t="s">
        <v>16</v>
      </c>
      <c r="C62">
        <v>1</v>
      </c>
      <c r="D62">
        <v>61</v>
      </c>
      <c r="E62" t="s">
        <v>128</v>
      </c>
      <c r="F62" t="s">
        <v>123</v>
      </c>
      <c r="G62" t="s">
        <v>124</v>
      </c>
      <c r="H62" t="s">
        <v>125</v>
      </c>
      <c r="I62" t="s">
        <v>126</v>
      </c>
      <c r="J62" t="s">
        <v>127</v>
      </c>
      <c r="K62" t="s">
        <v>166</v>
      </c>
      <c r="L62">
        <v>28</v>
      </c>
      <c r="M62">
        <v>8.91267681314614</v>
      </c>
      <c r="N62">
        <v>6.2388737692022989E-3</v>
      </c>
      <c r="O62">
        <v>7</v>
      </c>
      <c r="P62">
        <v>2</v>
      </c>
    </row>
    <row r="63" spans="1:16" x14ac:dyDescent="0.3">
      <c r="A63">
        <v>2</v>
      </c>
      <c r="B63" t="s">
        <v>16</v>
      </c>
      <c r="C63">
        <v>1</v>
      </c>
      <c r="D63">
        <v>62</v>
      </c>
      <c r="E63" t="s">
        <v>129</v>
      </c>
      <c r="F63" t="s">
        <v>25</v>
      </c>
      <c r="G63" t="s">
        <v>26</v>
      </c>
      <c r="H63" t="s">
        <v>27</v>
      </c>
      <c r="I63" t="s">
        <v>28</v>
      </c>
      <c r="J63" t="s">
        <v>29</v>
      </c>
      <c r="K63" t="s">
        <v>157</v>
      </c>
      <c r="L63">
        <v>18</v>
      </c>
      <c r="M63">
        <v>5.7295779513082321</v>
      </c>
      <c r="N63">
        <v>2.5783100780887042E-3</v>
      </c>
      <c r="O63">
        <v>10</v>
      </c>
      <c r="P63">
        <v>1</v>
      </c>
    </row>
    <row r="64" spans="1:16" x14ac:dyDescent="0.3">
      <c r="A64">
        <v>2</v>
      </c>
      <c r="B64" t="s">
        <v>16</v>
      </c>
      <c r="C64">
        <v>1</v>
      </c>
      <c r="D64">
        <v>63</v>
      </c>
      <c r="E64" t="s">
        <v>130</v>
      </c>
      <c r="F64" t="s">
        <v>36</v>
      </c>
      <c r="G64" t="s">
        <v>37</v>
      </c>
      <c r="H64" t="s">
        <v>38</v>
      </c>
      <c r="I64" t="s">
        <v>39</v>
      </c>
      <c r="J64" t="s">
        <v>40</v>
      </c>
      <c r="K64" t="s">
        <v>159</v>
      </c>
      <c r="L64">
        <v>14</v>
      </c>
      <c r="M64">
        <v>4.45633840657307</v>
      </c>
      <c r="N64">
        <v>1.5597184423005747E-3</v>
      </c>
      <c r="O64">
        <v>9</v>
      </c>
      <c r="P64">
        <v>5</v>
      </c>
    </row>
    <row r="65" spans="1:16" x14ac:dyDescent="0.3">
      <c r="A65">
        <v>2</v>
      </c>
      <c r="B65" t="s">
        <v>16</v>
      </c>
      <c r="C65">
        <v>1</v>
      </c>
      <c r="D65">
        <v>64</v>
      </c>
      <c r="E65" t="s">
        <v>131</v>
      </c>
      <c r="F65" t="s">
        <v>18</v>
      </c>
      <c r="G65" t="s">
        <v>19</v>
      </c>
      <c r="H65" t="s">
        <v>20</v>
      </c>
      <c r="I65" t="s">
        <v>21</v>
      </c>
      <c r="J65" t="s">
        <v>22</v>
      </c>
      <c r="K65" t="s">
        <v>156</v>
      </c>
      <c r="L65">
        <v>35</v>
      </c>
      <c r="M65">
        <v>11.140846016432674</v>
      </c>
      <c r="N65">
        <v>9.7482402643785885E-3</v>
      </c>
      <c r="O65">
        <v>11</v>
      </c>
      <c r="P65">
        <v>8</v>
      </c>
    </row>
    <row r="66" spans="1:16" x14ac:dyDescent="0.3">
      <c r="A66">
        <v>2</v>
      </c>
      <c r="B66" t="s">
        <v>16</v>
      </c>
      <c r="C66">
        <v>1</v>
      </c>
      <c r="D66">
        <v>65</v>
      </c>
      <c r="E66" t="s">
        <v>132</v>
      </c>
      <c r="F66" t="s">
        <v>133</v>
      </c>
      <c r="G66" t="s">
        <v>134</v>
      </c>
      <c r="H66" t="s">
        <v>135</v>
      </c>
      <c r="I66" t="s">
        <v>34</v>
      </c>
      <c r="K66" t="s">
        <v>167</v>
      </c>
      <c r="L66">
        <v>18</v>
      </c>
      <c r="M66">
        <v>5.7295779513082321</v>
      </c>
      <c r="N66">
        <v>2.5783100780887042E-3</v>
      </c>
      <c r="O66">
        <v>7</v>
      </c>
      <c r="P66">
        <v>5</v>
      </c>
    </row>
    <row r="67" spans="1:16" x14ac:dyDescent="0.3">
      <c r="A67">
        <v>2</v>
      </c>
      <c r="B67" t="s">
        <v>16</v>
      </c>
      <c r="C67">
        <v>1</v>
      </c>
      <c r="D67">
        <v>66</v>
      </c>
      <c r="E67" t="s">
        <v>136</v>
      </c>
      <c r="F67" t="s">
        <v>36</v>
      </c>
      <c r="G67" t="s">
        <v>37</v>
      </c>
      <c r="H67" t="s">
        <v>38</v>
      </c>
      <c r="I67" t="s">
        <v>39</v>
      </c>
      <c r="J67" t="s">
        <v>40</v>
      </c>
      <c r="K67" t="s">
        <v>159</v>
      </c>
      <c r="L67">
        <v>31.5</v>
      </c>
      <c r="M67">
        <v>10.026761414789407</v>
      </c>
      <c r="N67">
        <v>7.8960746141466583E-3</v>
      </c>
      <c r="O67">
        <v>11</v>
      </c>
      <c r="P67">
        <v>1</v>
      </c>
    </row>
  </sheetData>
  <mergeCells count="2">
    <mergeCell ref="S2:S13"/>
    <mergeCell ref="T2:T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FE59D-EB7E-4177-94C2-044EA8B175A6}">
  <dimension ref="A1:Y38"/>
  <sheetViews>
    <sheetView workbookViewId="0">
      <selection activeCell="G19" sqref="G19"/>
    </sheetView>
  </sheetViews>
  <sheetFormatPr baseColWidth="10" defaultRowHeight="14.4" x14ac:dyDescent="0.3"/>
  <cols>
    <col min="2" max="2" width="17.6640625" bestFit="1" customWidth="1"/>
    <col min="6" max="6" width="15.5546875" bestFit="1" customWidth="1"/>
    <col min="7" max="7" width="13.109375" bestFit="1" customWidth="1"/>
    <col min="9" max="9" width="13.109375" bestFit="1" customWidth="1"/>
    <col min="10" max="10" width="17.88671875" bestFit="1" customWidth="1"/>
    <col min="11" max="11" width="19" bestFit="1" customWidth="1"/>
    <col min="14" max="14" width="14" bestFit="1" customWidth="1"/>
    <col min="15" max="15" width="13.5546875" bestFit="1" customWidth="1"/>
    <col min="18" max="18" width="24.6640625" customWidth="1"/>
    <col min="20" max="20" width="13" customWidth="1"/>
    <col min="21" max="21" width="18.88671875" customWidth="1"/>
    <col min="23" max="23" width="17.6640625" bestFit="1" customWidth="1"/>
    <col min="24" max="24" width="18.44140625" bestFit="1" customWidth="1"/>
    <col min="25" max="25" width="20.77734375" bestFit="1" customWidth="1"/>
  </cols>
  <sheetData>
    <row r="1" spans="1: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S1" s="14" t="s">
        <v>2</v>
      </c>
      <c r="T1" s="14" t="s">
        <v>6</v>
      </c>
      <c r="U1" s="14" t="s">
        <v>8</v>
      </c>
      <c r="V1" s="14" t="s">
        <v>199</v>
      </c>
      <c r="W1" s="14" t="s">
        <v>200</v>
      </c>
      <c r="X1" s="14" t="s">
        <v>201</v>
      </c>
      <c r="Y1" s="14" t="s">
        <v>202</v>
      </c>
    </row>
    <row r="2" spans="1:25" x14ac:dyDescent="0.3">
      <c r="A2">
        <v>3</v>
      </c>
      <c r="B2" t="s">
        <v>137</v>
      </c>
      <c r="C2">
        <v>2</v>
      </c>
      <c r="D2">
        <v>1</v>
      </c>
      <c r="E2" t="s">
        <v>17</v>
      </c>
      <c r="F2" t="s">
        <v>36</v>
      </c>
      <c r="G2" t="s">
        <v>37</v>
      </c>
      <c r="H2" t="s">
        <v>38</v>
      </c>
      <c r="I2" t="s">
        <v>39</v>
      </c>
      <c r="J2" t="s">
        <v>40</v>
      </c>
      <c r="K2" t="s">
        <v>159</v>
      </c>
      <c r="L2">
        <v>50</v>
      </c>
      <c r="M2">
        <v>15.915494309189533</v>
      </c>
      <c r="N2">
        <v>1.9894367886486915E-2</v>
      </c>
      <c r="O2">
        <v>8</v>
      </c>
      <c r="P2">
        <v>5</v>
      </c>
      <c r="S2" s="25">
        <v>1</v>
      </c>
      <c r="T2" s="26" t="s">
        <v>134</v>
      </c>
      <c r="U2" s="15" t="s">
        <v>167</v>
      </c>
      <c r="V2" s="16">
        <v>1</v>
      </c>
      <c r="W2" s="21">
        <v>11.875</v>
      </c>
      <c r="X2" s="14">
        <v>1.1221666885971526E-3</v>
      </c>
      <c r="Y2" s="21">
        <v>5</v>
      </c>
    </row>
    <row r="3" spans="1:25" x14ac:dyDescent="0.3">
      <c r="A3">
        <v>3</v>
      </c>
      <c r="B3" t="s">
        <v>137</v>
      </c>
      <c r="C3">
        <v>2</v>
      </c>
      <c r="D3">
        <v>2</v>
      </c>
      <c r="E3" t="s">
        <v>23</v>
      </c>
      <c r="F3" t="s">
        <v>18</v>
      </c>
      <c r="G3" t="s">
        <v>19</v>
      </c>
      <c r="H3" t="s">
        <v>20</v>
      </c>
      <c r="I3" t="s">
        <v>21</v>
      </c>
      <c r="J3" t="s">
        <v>22</v>
      </c>
      <c r="K3" t="s">
        <v>156</v>
      </c>
      <c r="L3">
        <v>34</v>
      </c>
      <c r="M3">
        <v>10.822536130248883</v>
      </c>
      <c r="N3">
        <v>9.1991557107115492E-3</v>
      </c>
      <c r="O3">
        <v>7</v>
      </c>
      <c r="P3">
        <v>4.5</v>
      </c>
      <c r="S3" s="25"/>
      <c r="T3" s="26"/>
      <c r="U3" s="15" t="s">
        <v>168</v>
      </c>
      <c r="V3" s="16">
        <v>4</v>
      </c>
      <c r="W3" s="21">
        <v>18.104166666666668</v>
      </c>
      <c r="X3" s="14">
        <v>1.1720490529658678E-2</v>
      </c>
      <c r="Y3" s="21">
        <v>6.25</v>
      </c>
    </row>
    <row r="4" spans="1:25" x14ac:dyDescent="0.3">
      <c r="A4">
        <v>3</v>
      </c>
      <c r="B4" t="s">
        <v>137</v>
      </c>
      <c r="C4">
        <v>2</v>
      </c>
      <c r="D4">
        <v>3</v>
      </c>
      <c r="E4" t="s">
        <v>24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159</v>
      </c>
      <c r="L4">
        <v>35.5</v>
      </c>
      <c r="M4">
        <v>11.300000959524569</v>
      </c>
      <c r="N4">
        <v>1.0028750851578054E-2</v>
      </c>
      <c r="O4">
        <v>7</v>
      </c>
      <c r="P4">
        <v>5</v>
      </c>
      <c r="S4" s="25"/>
      <c r="T4" s="14" t="s">
        <v>26</v>
      </c>
      <c r="U4" s="15" t="s">
        <v>169</v>
      </c>
      <c r="V4" s="16">
        <v>3</v>
      </c>
      <c r="W4" s="21">
        <v>19.333333333333332</v>
      </c>
      <c r="X4" s="14">
        <v>9.0927208425188449E-3</v>
      </c>
      <c r="Y4" s="21">
        <v>5.666666666666667</v>
      </c>
    </row>
    <row r="5" spans="1:25" x14ac:dyDescent="0.3">
      <c r="A5">
        <v>3</v>
      </c>
      <c r="B5" t="s">
        <v>137</v>
      </c>
      <c r="C5">
        <v>2</v>
      </c>
      <c r="D5">
        <v>4</v>
      </c>
      <c r="E5" t="s">
        <v>30</v>
      </c>
      <c r="F5" t="s">
        <v>133</v>
      </c>
      <c r="G5" t="s">
        <v>134</v>
      </c>
      <c r="H5" t="s">
        <v>135</v>
      </c>
      <c r="I5" t="s">
        <v>138</v>
      </c>
      <c r="J5" t="s">
        <v>139</v>
      </c>
      <c r="K5" t="s">
        <v>168</v>
      </c>
      <c r="L5">
        <v>25.75</v>
      </c>
      <c r="M5">
        <v>8.1964795692326096</v>
      </c>
      <c r="N5">
        <v>5.2764837226934921E-3</v>
      </c>
      <c r="O5">
        <v>7</v>
      </c>
      <c r="P5">
        <v>1.5</v>
      </c>
      <c r="S5" s="25"/>
      <c r="T5" s="14" t="s">
        <v>148</v>
      </c>
      <c r="U5" s="15" t="s">
        <v>171</v>
      </c>
      <c r="V5" s="16">
        <v>1</v>
      </c>
      <c r="W5" s="21">
        <v>22.5</v>
      </c>
      <c r="X5" s="14">
        <v>4.0286094970136011E-3</v>
      </c>
      <c r="Y5" s="21">
        <v>6</v>
      </c>
    </row>
    <row r="6" spans="1:25" x14ac:dyDescent="0.3">
      <c r="A6">
        <v>3</v>
      </c>
      <c r="B6" t="s">
        <v>137</v>
      </c>
      <c r="C6">
        <v>2</v>
      </c>
      <c r="D6">
        <v>5</v>
      </c>
      <c r="E6" t="s">
        <v>140</v>
      </c>
      <c r="F6" t="s">
        <v>133</v>
      </c>
      <c r="G6" t="s">
        <v>134</v>
      </c>
      <c r="H6" t="s">
        <v>135</v>
      </c>
      <c r="I6" t="s">
        <v>138</v>
      </c>
      <c r="J6" t="s">
        <v>139</v>
      </c>
      <c r="K6" t="s">
        <v>168</v>
      </c>
      <c r="L6">
        <v>22.666666666666668</v>
      </c>
      <c r="M6">
        <v>7.2150240868325888</v>
      </c>
      <c r="N6">
        <v>4.0885136492051334E-3</v>
      </c>
      <c r="O6">
        <v>7.5</v>
      </c>
      <c r="P6">
        <v>0</v>
      </c>
      <c r="S6" s="25"/>
      <c r="T6" s="26" t="s">
        <v>152</v>
      </c>
      <c r="U6" s="15" t="s">
        <v>173</v>
      </c>
      <c r="V6" s="16">
        <v>1</v>
      </c>
      <c r="W6" s="21">
        <v>27</v>
      </c>
      <c r="X6" s="14">
        <v>5.8011976756995841E-3</v>
      </c>
      <c r="Y6" s="21">
        <v>5.5</v>
      </c>
    </row>
    <row r="7" spans="1:25" x14ac:dyDescent="0.3">
      <c r="A7">
        <v>3</v>
      </c>
      <c r="B7" t="s">
        <v>137</v>
      </c>
      <c r="C7">
        <v>2</v>
      </c>
      <c r="D7">
        <v>6</v>
      </c>
      <c r="E7" t="s">
        <v>41</v>
      </c>
      <c r="F7" t="s">
        <v>18</v>
      </c>
      <c r="G7" t="s">
        <v>19</v>
      </c>
      <c r="H7" t="s">
        <v>20</v>
      </c>
      <c r="I7" t="s">
        <v>21</v>
      </c>
      <c r="J7" t="s">
        <v>22</v>
      </c>
      <c r="K7" t="s">
        <v>156</v>
      </c>
      <c r="L7">
        <v>40</v>
      </c>
      <c r="M7">
        <v>12.732395447351628</v>
      </c>
      <c r="N7">
        <v>1.273239544735163E-2</v>
      </c>
      <c r="O7">
        <v>8</v>
      </c>
      <c r="P7">
        <v>6</v>
      </c>
      <c r="S7" s="25"/>
      <c r="T7" s="26"/>
      <c r="U7" s="15" t="s">
        <v>172</v>
      </c>
      <c r="V7" s="16">
        <v>1</v>
      </c>
      <c r="W7" s="21">
        <v>28.25</v>
      </c>
      <c r="X7" s="14">
        <v>6.350779588563788E-3</v>
      </c>
      <c r="Y7" s="21">
        <v>6</v>
      </c>
    </row>
    <row r="8" spans="1:25" x14ac:dyDescent="0.3">
      <c r="A8">
        <v>3</v>
      </c>
      <c r="B8" t="s">
        <v>137</v>
      </c>
      <c r="C8">
        <v>2</v>
      </c>
      <c r="D8">
        <v>7</v>
      </c>
      <c r="E8" t="s">
        <v>42</v>
      </c>
      <c r="F8" t="s">
        <v>18</v>
      </c>
      <c r="G8" t="s">
        <v>19</v>
      </c>
      <c r="H8" t="s">
        <v>20</v>
      </c>
      <c r="I8" t="s">
        <v>21</v>
      </c>
      <c r="J8" t="s">
        <v>22</v>
      </c>
      <c r="K8" t="s">
        <v>156</v>
      </c>
      <c r="L8">
        <v>76.5</v>
      </c>
      <c r="M8">
        <v>24.350706293059986</v>
      </c>
      <c r="N8">
        <v>4.6570725785477218E-2</v>
      </c>
      <c r="O8">
        <v>9</v>
      </c>
      <c r="P8">
        <v>6</v>
      </c>
      <c r="S8" s="25"/>
      <c r="T8" s="14" t="s">
        <v>32</v>
      </c>
      <c r="U8" s="15" t="s">
        <v>158</v>
      </c>
      <c r="V8" s="16">
        <v>1</v>
      </c>
      <c r="W8" s="21">
        <v>90</v>
      </c>
      <c r="X8" s="14">
        <v>6.4457751952217618E-2</v>
      </c>
      <c r="Y8" s="21">
        <v>5</v>
      </c>
    </row>
    <row r="9" spans="1:25" x14ac:dyDescent="0.3">
      <c r="A9">
        <v>3</v>
      </c>
      <c r="B9" t="s">
        <v>137</v>
      </c>
      <c r="C9">
        <v>2</v>
      </c>
      <c r="D9">
        <v>8</v>
      </c>
      <c r="E9" t="s">
        <v>43</v>
      </c>
      <c r="F9" t="s">
        <v>18</v>
      </c>
      <c r="G9" t="s">
        <v>19</v>
      </c>
      <c r="H9" t="s">
        <v>20</v>
      </c>
      <c r="I9" t="s">
        <v>21</v>
      </c>
      <c r="J9" t="s">
        <v>22</v>
      </c>
      <c r="K9" t="s">
        <v>156</v>
      </c>
      <c r="L9">
        <v>14</v>
      </c>
      <c r="M9">
        <v>4.45633840657307</v>
      </c>
      <c r="N9">
        <v>1.5597184423005747E-3</v>
      </c>
      <c r="O9">
        <v>5</v>
      </c>
      <c r="P9">
        <v>4.5</v>
      </c>
      <c r="S9" s="25"/>
      <c r="T9" s="14" t="s">
        <v>37</v>
      </c>
      <c r="U9" s="15" t="s">
        <v>159</v>
      </c>
      <c r="V9" s="16">
        <v>14</v>
      </c>
      <c r="W9" s="21">
        <v>47.375</v>
      </c>
      <c r="X9" s="14">
        <v>0.31181023040887634</v>
      </c>
      <c r="Y9" s="21">
        <v>8.8214285714285712</v>
      </c>
    </row>
    <row r="10" spans="1:25" x14ac:dyDescent="0.3">
      <c r="A10">
        <v>3</v>
      </c>
      <c r="B10" t="s">
        <v>137</v>
      </c>
      <c r="C10">
        <v>2</v>
      </c>
      <c r="D10">
        <v>9</v>
      </c>
      <c r="E10" t="s">
        <v>44</v>
      </c>
      <c r="F10" t="s">
        <v>133</v>
      </c>
      <c r="G10" t="s">
        <v>134</v>
      </c>
      <c r="H10" t="s">
        <v>135</v>
      </c>
      <c r="I10" t="s">
        <v>34</v>
      </c>
      <c r="K10" t="s">
        <v>167</v>
      </c>
      <c r="L10">
        <v>11.875</v>
      </c>
      <c r="M10">
        <v>3.7799298984325143</v>
      </c>
      <c r="N10">
        <v>1.1221666885971526E-3</v>
      </c>
      <c r="O10">
        <v>5</v>
      </c>
      <c r="P10">
        <v>0.5</v>
      </c>
      <c r="S10" s="25"/>
      <c r="T10" s="14" t="s">
        <v>19</v>
      </c>
      <c r="U10" s="15" t="s">
        <v>156</v>
      </c>
      <c r="V10" s="16">
        <v>10</v>
      </c>
      <c r="W10" s="21">
        <v>41.4</v>
      </c>
      <c r="X10" s="14">
        <v>0.16124783059355374</v>
      </c>
      <c r="Y10" s="21">
        <v>8.85</v>
      </c>
    </row>
    <row r="11" spans="1:25" x14ac:dyDescent="0.3">
      <c r="A11">
        <v>3</v>
      </c>
      <c r="B11" t="s">
        <v>137</v>
      </c>
      <c r="C11">
        <v>2</v>
      </c>
      <c r="D11">
        <v>10</v>
      </c>
      <c r="E11" t="s">
        <v>50</v>
      </c>
      <c r="F11" t="s">
        <v>18</v>
      </c>
      <c r="G11" t="s">
        <v>19</v>
      </c>
      <c r="H11" t="s">
        <v>20</v>
      </c>
      <c r="I11" t="s">
        <v>21</v>
      </c>
      <c r="J11" t="s">
        <v>22</v>
      </c>
      <c r="K11" t="s">
        <v>156</v>
      </c>
      <c r="L11">
        <v>54.5</v>
      </c>
      <c r="M11">
        <v>17.347888797016591</v>
      </c>
      <c r="N11">
        <v>2.3636498485935103E-2</v>
      </c>
      <c r="O11">
        <v>14</v>
      </c>
      <c r="P11">
        <v>7</v>
      </c>
      <c r="S11" s="25"/>
      <c r="T11" s="14" t="s">
        <v>143</v>
      </c>
      <c r="U11" s="15" t="s">
        <v>170</v>
      </c>
      <c r="V11" s="16">
        <v>1</v>
      </c>
      <c r="W11" s="21">
        <v>9.75</v>
      </c>
      <c r="X11" s="14">
        <v>7.5648333888366491E-4</v>
      </c>
      <c r="Y11" s="21">
        <v>4.5</v>
      </c>
    </row>
    <row r="12" spans="1:25" x14ac:dyDescent="0.3">
      <c r="A12">
        <v>3</v>
      </c>
      <c r="B12" t="s">
        <v>137</v>
      </c>
      <c r="C12">
        <v>2</v>
      </c>
      <c r="D12">
        <v>11</v>
      </c>
      <c r="E12" t="s">
        <v>51</v>
      </c>
      <c r="F12" t="s">
        <v>18</v>
      </c>
      <c r="G12" t="s">
        <v>19</v>
      </c>
      <c r="H12" t="s">
        <v>20</v>
      </c>
      <c r="I12" t="s">
        <v>21</v>
      </c>
      <c r="J12" t="s">
        <v>22</v>
      </c>
      <c r="K12" t="s">
        <v>156</v>
      </c>
      <c r="L12">
        <v>59.5</v>
      </c>
      <c r="M12">
        <v>18.939438227935547</v>
      </c>
      <c r="N12">
        <v>2.8172414364054127E-2</v>
      </c>
      <c r="O12">
        <v>14</v>
      </c>
      <c r="P12">
        <v>6</v>
      </c>
    </row>
    <row r="13" spans="1:25" x14ac:dyDescent="0.3">
      <c r="A13">
        <v>3</v>
      </c>
      <c r="B13" t="s">
        <v>137</v>
      </c>
      <c r="C13">
        <v>2</v>
      </c>
      <c r="D13">
        <v>12</v>
      </c>
      <c r="E13" t="s">
        <v>52</v>
      </c>
      <c r="F13" t="s">
        <v>36</v>
      </c>
      <c r="G13" t="s">
        <v>37</v>
      </c>
      <c r="H13" t="s">
        <v>38</v>
      </c>
      <c r="I13" t="s">
        <v>39</v>
      </c>
      <c r="J13" t="s">
        <v>40</v>
      </c>
      <c r="K13" t="s">
        <v>159</v>
      </c>
      <c r="L13">
        <v>51</v>
      </c>
      <c r="M13">
        <v>16.233804195373324</v>
      </c>
      <c r="N13">
        <v>2.0698100349100988E-2</v>
      </c>
      <c r="O13">
        <v>13</v>
      </c>
      <c r="P13">
        <v>12</v>
      </c>
    </row>
    <row r="14" spans="1:25" x14ac:dyDescent="0.3">
      <c r="A14">
        <v>3</v>
      </c>
      <c r="B14" t="s">
        <v>137</v>
      </c>
      <c r="C14">
        <v>2</v>
      </c>
      <c r="D14">
        <v>13</v>
      </c>
      <c r="E14" t="s">
        <v>53</v>
      </c>
      <c r="F14" t="s">
        <v>36</v>
      </c>
      <c r="G14" t="s">
        <v>37</v>
      </c>
      <c r="H14" t="s">
        <v>38</v>
      </c>
      <c r="I14" t="s">
        <v>39</v>
      </c>
      <c r="J14" t="s">
        <v>40</v>
      </c>
      <c r="K14" t="s">
        <v>159</v>
      </c>
      <c r="L14">
        <v>19.333333333333332</v>
      </c>
      <c r="M14">
        <v>6.1539911328866195</v>
      </c>
      <c r="N14">
        <v>2.9744290475618657E-3</v>
      </c>
      <c r="O14">
        <v>7</v>
      </c>
      <c r="P14">
        <v>1</v>
      </c>
    </row>
    <row r="15" spans="1:25" x14ac:dyDescent="0.3">
      <c r="A15">
        <v>3</v>
      </c>
      <c r="B15" t="s">
        <v>137</v>
      </c>
      <c r="C15">
        <v>2</v>
      </c>
      <c r="D15">
        <v>14</v>
      </c>
      <c r="E15" t="s">
        <v>54</v>
      </c>
      <c r="F15" t="s">
        <v>36</v>
      </c>
      <c r="G15" t="s">
        <v>37</v>
      </c>
      <c r="H15" t="s">
        <v>38</v>
      </c>
      <c r="I15" t="s">
        <v>39</v>
      </c>
      <c r="J15" t="s">
        <v>40</v>
      </c>
      <c r="K15" t="s">
        <v>159</v>
      </c>
      <c r="L15">
        <v>37</v>
      </c>
      <c r="M15">
        <v>11.777465788800255</v>
      </c>
      <c r="N15">
        <v>1.0894155854640234E-2</v>
      </c>
      <c r="O15">
        <v>8</v>
      </c>
      <c r="P15">
        <v>7</v>
      </c>
    </row>
    <row r="16" spans="1:25" x14ac:dyDescent="0.3">
      <c r="A16">
        <v>3</v>
      </c>
      <c r="B16" t="s">
        <v>137</v>
      </c>
      <c r="C16">
        <v>2</v>
      </c>
      <c r="D16">
        <v>15</v>
      </c>
      <c r="E16" t="s">
        <v>55</v>
      </c>
      <c r="F16" t="s">
        <v>36</v>
      </c>
      <c r="G16" t="s">
        <v>37</v>
      </c>
      <c r="H16" t="s">
        <v>38</v>
      </c>
      <c r="I16" t="s">
        <v>39</v>
      </c>
      <c r="J16" t="s">
        <v>40</v>
      </c>
      <c r="K16" t="s">
        <v>159</v>
      </c>
      <c r="L16">
        <v>32</v>
      </c>
      <c r="M16">
        <v>10.185916357881302</v>
      </c>
      <c r="N16">
        <v>8.1487330863050413E-3</v>
      </c>
      <c r="O16">
        <v>7.5</v>
      </c>
      <c r="P16">
        <v>2</v>
      </c>
    </row>
    <row r="17" spans="1:16" x14ac:dyDescent="0.3">
      <c r="A17">
        <v>3</v>
      </c>
      <c r="B17" t="s">
        <v>137</v>
      </c>
      <c r="C17">
        <v>2</v>
      </c>
      <c r="D17">
        <v>16</v>
      </c>
      <c r="E17" t="s">
        <v>61</v>
      </c>
      <c r="F17" t="s">
        <v>25</v>
      </c>
      <c r="G17" t="s">
        <v>26</v>
      </c>
      <c r="H17" t="s">
        <v>141</v>
      </c>
      <c r="I17" t="s">
        <v>28</v>
      </c>
      <c r="J17" t="s">
        <v>29</v>
      </c>
      <c r="K17" t="s">
        <v>169</v>
      </c>
      <c r="L17">
        <v>23</v>
      </c>
      <c r="M17">
        <v>7.3211273822271856</v>
      </c>
      <c r="N17">
        <v>4.2096482447806314E-3</v>
      </c>
      <c r="O17">
        <v>7</v>
      </c>
      <c r="P17">
        <v>4</v>
      </c>
    </row>
    <row r="18" spans="1:16" x14ac:dyDescent="0.3">
      <c r="A18">
        <v>3</v>
      </c>
      <c r="B18" t="s">
        <v>137</v>
      </c>
      <c r="C18">
        <v>2</v>
      </c>
      <c r="D18">
        <v>17</v>
      </c>
      <c r="E18" t="s">
        <v>62</v>
      </c>
      <c r="F18" t="s">
        <v>36</v>
      </c>
      <c r="G18" t="s">
        <v>37</v>
      </c>
      <c r="H18" t="s">
        <v>38</v>
      </c>
      <c r="I18" t="s">
        <v>39</v>
      </c>
      <c r="J18" t="s">
        <v>40</v>
      </c>
      <c r="K18" t="s">
        <v>159</v>
      </c>
      <c r="L18">
        <v>43.333333333333336</v>
      </c>
      <c r="M18">
        <v>13.793428401297597</v>
      </c>
      <c r="N18">
        <v>1.4942880768072396E-2</v>
      </c>
      <c r="O18">
        <v>6</v>
      </c>
      <c r="P18">
        <v>0.5</v>
      </c>
    </row>
    <row r="19" spans="1:16" x14ac:dyDescent="0.3">
      <c r="A19">
        <v>3</v>
      </c>
      <c r="B19" t="s">
        <v>137</v>
      </c>
      <c r="C19">
        <v>2</v>
      </c>
      <c r="D19">
        <v>18</v>
      </c>
      <c r="E19" t="s">
        <v>63</v>
      </c>
      <c r="F19" t="s">
        <v>18</v>
      </c>
      <c r="G19" t="s">
        <v>19</v>
      </c>
      <c r="H19" t="s">
        <v>20</v>
      </c>
      <c r="I19" t="s">
        <v>21</v>
      </c>
      <c r="J19" t="s">
        <v>22</v>
      </c>
      <c r="K19" t="s">
        <v>156</v>
      </c>
      <c r="L19">
        <v>25.5</v>
      </c>
      <c r="M19">
        <v>8.1169020976866619</v>
      </c>
      <c r="N19">
        <v>5.1745250872752471E-3</v>
      </c>
      <c r="O19">
        <v>6</v>
      </c>
      <c r="P19">
        <v>4.5</v>
      </c>
    </row>
    <row r="20" spans="1:16" x14ac:dyDescent="0.3">
      <c r="A20">
        <v>3</v>
      </c>
      <c r="B20" t="s">
        <v>137</v>
      </c>
      <c r="C20">
        <v>2</v>
      </c>
      <c r="D20">
        <v>19</v>
      </c>
      <c r="E20" t="s">
        <v>64</v>
      </c>
      <c r="F20" t="s">
        <v>142</v>
      </c>
      <c r="G20" t="s">
        <v>143</v>
      </c>
      <c r="H20" t="s">
        <v>144</v>
      </c>
      <c r="I20" t="s">
        <v>145</v>
      </c>
      <c r="J20" t="s">
        <v>146</v>
      </c>
      <c r="K20" t="s">
        <v>170</v>
      </c>
      <c r="L20">
        <v>9.75</v>
      </c>
      <c r="M20">
        <v>3.1035213902919589</v>
      </c>
      <c r="N20">
        <v>7.5648333888366491E-4</v>
      </c>
      <c r="O20">
        <v>4.5</v>
      </c>
      <c r="P20">
        <v>0</v>
      </c>
    </row>
    <row r="21" spans="1:16" x14ac:dyDescent="0.3">
      <c r="A21">
        <v>3</v>
      </c>
      <c r="B21" t="s">
        <v>137</v>
      </c>
      <c r="C21">
        <v>2</v>
      </c>
      <c r="D21">
        <v>20</v>
      </c>
      <c r="E21" t="s">
        <v>65</v>
      </c>
      <c r="F21" t="s">
        <v>36</v>
      </c>
      <c r="G21" t="s">
        <v>37</v>
      </c>
      <c r="H21" t="s">
        <v>38</v>
      </c>
      <c r="I21" t="s">
        <v>39</v>
      </c>
      <c r="J21" t="s">
        <v>40</v>
      </c>
      <c r="K21" t="s">
        <v>159</v>
      </c>
      <c r="L21">
        <v>51.5</v>
      </c>
      <c r="M21">
        <v>16.392959138465219</v>
      </c>
      <c r="N21">
        <v>2.1105934890773968E-2</v>
      </c>
      <c r="O21">
        <v>9</v>
      </c>
      <c r="P21">
        <v>6</v>
      </c>
    </row>
    <row r="22" spans="1:16" x14ac:dyDescent="0.3">
      <c r="A22">
        <v>3</v>
      </c>
      <c r="B22" t="s">
        <v>137</v>
      </c>
      <c r="C22">
        <v>2</v>
      </c>
      <c r="D22">
        <v>21</v>
      </c>
      <c r="E22" t="s">
        <v>66</v>
      </c>
      <c r="F22" t="s">
        <v>36</v>
      </c>
      <c r="G22" t="s">
        <v>37</v>
      </c>
      <c r="H22" t="s">
        <v>38</v>
      </c>
      <c r="I22" t="s">
        <v>39</v>
      </c>
      <c r="J22" t="s">
        <v>40</v>
      </c>
      <c r="K22" t="s">
        <v>159</v>
      </c>
      <c r="L22">
        <v>109</v>
      </c>
      <c r="M22">
        <v>34.695777594033181</v>
      </c>
      <c r="N22">
        <v>9.4545993943740414E-2</v>
      </c>
      <c r="O22">
        <v>14</v>
      </c>
      <c r="P22">
        <v>2</v>
      </c>
    </row>
    <row r="23" spans="1:16" x14ac:dyDescent="0.3">
      <c r="A23">
        <v>3</v>
      </c>
      <c r="B23" t="s">
        <v>137</v>
      </c>
      <c r="C23">
        <v>2</v>
      </c>
      <c r="D23">
        <v>22</v>
      </c>
      <c r="E23" t="s">
        <v>67</v>
      </c>
      <c r="F23" t="s">
        <v>147</v>
      </c>
      <c r="G23" t="s">
        <v>148</v>
      </c>
      <c r="H23" t="s">
        <v>149</v>
      </c>
      <c r="I23" t="s">
        <v>150</v>
      </c>
      <c r="J23" t="s">
        <v>29</v>
      </c>
      <c r="K23" t="s">
        <v>171</v>
      </c>
      <c r="L23">
        <v>22.5</v>
      </c>
      <c r="M23">
        <v>7.1619724391352904</v>
      </c>
      <c r="N23">
        <v>4.0286094970136011E-3</v>
      </c>
      <c r="O23">
        <v>6</v>
      </c>
      <c r="P23">
        <v>3</v>
      </c>
    </row>
    <row r="24" spans="1:16" x14ac:dyDescent="0.3">
      <c r="A24">
        <v>3</v>
      </c>
      <c r="B24" t="s">
        <v>137</v>
      </c>
      <c r="C24">
        <v>2</v>
      </c>
      <c r="D24">
        <v>23</v>
      </c>
      <c r="E24" t="s">
        <v>68</v>
      </c>
      <c r="F24" t="s">
        <v>36</v>
      </c>
      <c r="G24" t="s">
        <v>37</v>
      </c>
      <c r="H24" t="s">
        <v>38</v>
      </c>
      <c r="I24" t="s">
        <v>39</v>
      </c>
      <c r="J24" t="s">
        <v>40</v>
      </c>
      <c r="K24" t="s">
        <v>159</v>
      </c>
      <c r="L24">
        <v>29</v>
      </c>
      <c r="M24">
        <v>9.2309866993299305</v>
      </c>
      <c r="N24">
        <v>6.6924653570142002E-3</v>
      </c>
      <c r="O24">
        <v>6</v>
      </c>
      <c r="P24">
        <v>2.5</v>
      </c>
    </row>
    <row r="25" spans="1:16" x14ac:dyDescent="0.3">
      <c r="A25">
        <v>3</v>
      </c>
      <c r="B25" t="s">
        <v>137</v>
      </c>
      <c r="C25">
        <v>2</v>
      </c>
      <c r="D25">
        <v>24</v>
      </c>
      <c r="E25" t="s">
        <v>72</v>
      </c>
      <c r="F25" t="s">
        <v>151</v>
      </c>
      <c r="G25" t="s">
        <v>152</v>
      </c>
      <c r="H25" t="s">
        <v>153</v>
      </c>
      <c r="I25" t="s">
        <v>154</v>
      </c>
      <c r="J25" t="s">
        <v>155</v>
      </c>
      <c r="K25" t="s">
        <v>172</v>
      </c>
      <c r="L25">
        <v>28.25</v>
      </c>
      <c r="M25">
        <v>8.9922542846920877</v>
      </c>
      <c r="N25">
        <v>6.350779588563788E-3</v>
      </c>
      <c r="O25">
        <v>6</v>
      </c>
      <c r="P25">
        <v>0.5</v>
      </c>
    </row>
    <row r="26" spans="1:16" x14ac:dyDescent="0.3">
      <c r="A26">
        <v>3</v>
      </c>
      <c r="B26" t="s">
        <v>137</v>
      </c>
      <c r="C26">
        <v>2</v>
      </c>
      <c r="D26">
        <v>25</v>
      </c>
      <c r="E26" t="s">
        <v>74</v>
      </c>
      <c r="F26" t="s">
        <v>36</v>
      </c>
      <c r="G26" t="s">
        <v>37</v>
      </c>
      <c r="H26" t="s">
        <v>38</v>
      </c>
      <c r="I26" t="s">
        <v>39</v>
      </c>
      <c r="J26" t="s">
        <v>40</v>
      </c>
      <c r="K26" t="s">
        <v>159</v>
      </c>
      <c r="L26">
        <v>49.833333333333336</v>
      </c>
      <c r="M26">
        <v>15.862442661492237</v>
      </c>
      <c r="N26">
        <v>1.9761959815775745E-2</v>
      </c>
      <c r="O26">
        <v>12</v>
      </c>
      <c r="P26">
        <v>1</v>
      </c>
    </row>
    <row r="27" spans="1:16" x14ac:dyDescent="0.3">
      <c r="A27">
        <v>3</v>
      </c>
      <c r="B27" t="s">
        <v>137</v>
      </c>
      <c r="C27">
        <v>2</v>
      </c>
      <c r="D27">
        <v>26</v>
      </c>
      <c r="E27" t="s">
        <v>76</v>
      </c>
      <c r="F27" t="s">
        <v>25</v>
      </c>
      <c r="G27" t="s">
        <v>26</v>
      </c>
      <c r="H27" t="s">
        <v>141</v>
      </c>
      <c r="I27" t="s">
        <v>28</v>
      </c>
      <c r="J27" t="s">
        <v>29</v>
      </c>
      <c r="K27" t="s">
        <v>169</v>
      </c>
      <c r="L27">
        <v>16.75</v>
      </c>
      <c r="M27">
        <v>5.331690593578494</v>
      </c>
      <c r="N27">
        <v>2.2326454360609943E-3</v>
      </c>
      <c r="O27">
        <v>4</v>
      </c>
      <c r="P27">
        <v>0.5</v>
      </c>
    </row>
    <row r="28" spans="1:16" x14ac:dyDescent="0.3">
      <c r="A28">
        <v>3</v>
      </c>
      <c r="B28" t="s">
        <v>137</v>
      </c>
      <c r="C28">
        <v>2</v>
      </c>
      <c r="D28">
        <v>27</v>
      </c>
      <c r="E28" t="s">
        <v>81</v>
      </c>
      <c r="F28" t="s">
        <v>36</v>
      </c>
      <c r="G28" t="s">
        <v>37</v>
      </c>
      <c r="H28" t="s">
        <v>38</v>
      </c>
      <c r="I28" t="s">
        <v>39</v>
      </c>
      <c r="J28" t="s">
        <v>40</v>
      </c>
      <c r="K28" t="s">
        <v>159</v>
      </c>
      <c r="L28">
        <v>90.5</v>
      </c>
      <c r="M28">
        <v>28.807044699633057</v>
      </c>
      <c r="N28">
        <v>6.5175938632919789E-2</v>
      </c>
      <c r="O28">
        <v>11</v>
      </c>
      <c r="P28">
        <v>4.5</v>
      </c>
    </row>
    <row r="29" spans="1:16" x14ac:dyDescent="0.3">
      <c r="A29">
        <v>3</v>
      </c>
      <c r="B29" t="s">
        <v>137</v>
      </c>
      <c r="C29">
        <v>2</v>
      </c>
      <c r="D29">
        <v>28</v>
      </c>
      <c r="E29" t="s">
        <v>82</v>
      </c>
      <c r="F29" t="s">
        <v>85</v>
      </c>
      <c r="G29" t="s">
        <v>26</v>
      </c>
      <c r="H29" t="s">
        <v>141</v>
      </c>
      <c r="I29" t="s">
        <v>28</v>
      </c>
      <c r="J29" t="s">
        <v>29</v>
      </c>
      <c r="K29" t="s">
        <v>169</v>
      </c>
      <c r="L29">
        <v>18.25</v>
      </c>
      <c r="M29">
        <v>5.8091554228541797</v>
      </c>
      <c r="N29">
        <v>2.6504271616772193E-3</v>
      </c>
      <c r="O29">
        <v>6</v>
      </c>
      <c r="P29">
        <v>0.5</v>
      </c>
    </row>
    <row r="30" spans="1:16" x14ac:dyDescent="0.3">
      <c r="A30">
        <v>3</v>
      </c>
      <c r="B30" t="s">
        <v>137</v>
      </c>
      <c r="C30">
        <v>2</v>
      </c>
      <c r="D30">
        <v>29</v>
      </c>
      <c r="E30" t="s">
        <v>83</v>
      </c>
      <c r="F30" t="s">
        <v>36</v>
      </c>
      <c r="G30" t="s">
        <v>37</v>
      </c>
      <c r="H30" t="s">
        <v>38</v>
      </c>
      <c r="I30" t="s">
        <v>39</v>
      </c>
      <c r="J30" t="s">
        <v>40</v>
      </c>
      <c r="K30" t="s">
        <v>159</v>
      </c>
      <c r="L30">
        <v>33.25</v>
      </c>
      <c r="M30">
        <v>10.58380371561104</v>
      </c>
      <c r="N30">
        <v>8.7977868386016778E-3</v>
      </c>
      <c r="O30">
        <v>8</v>
      </c>
      <c r="P30">
        <v>1</v>
      </c>
    </row>
    <row r="31" spans="1:16" x14ac:dyDescent="0.3">
      <c r="A31">
        <v>3</v>
      </c>
      <c r="B31" t="s">
        <v>137</v>
      </c>
      <c r="C31">
        <v>2</v>
      </c>
      <c r="D31">
        <v>30</v>
      </c>
      <c r="E31" t="s">
        <v>84</v>
      </c>
      <c r="F31" t="s">
        <v>18</v>
      </c>
      <c r="G31" t="s">
        <v>19</v>
      </c>
      <c r="H31" t="s">
        <v>20</v>
      </c>
      <c r="I31" t="s">
        <v>21</v>
      </c>
      <c r="J31" t="s">
        <v>22</v>
      </c>
      <c r="K31" t="s">
        <v>156</v>
      </c>
      <c r="L31">
        <v>48</v>
      </c>
      <c r="M31">
        <v>15.278874536821952</v>
      </c>
      <c r="N31">
        <v>1.8334649444186342E-2</v>
      </c>
      <c r="O31">
        <v>7.5</v>
      </c>
      <c r="P31">
        <v>4</v>
      </c>
    </row>
    <row r="32" spans="1:16" x14ac:dyDescent="0.3">
      <c r="A32">
        <v>3</v>
      </c>
      <c r="B32" t="s">
        <v>137</v>
      </c>
      <c r="C32">
        <v>2</v>
      </c>
      <c r="D32">
        <v>31</v>
      </c>
      <c r="E32" t="s">
        <v>86</v>
      </c>
      <c r="F32" t="s">
        <v>31</v>
      </c>
      <c r="G32" t="s">
        <v>32</v>
      </c>
      <c r="H32" t="s">
        <v>33</v>
      </c>
      <c r="I32" t="s">
        <v>34</v>
      </c>
      <c r="K32" t="s">
        <v>158</v>
      </c>
      <c r="L32">
        <v>90</v>
      </c>
      <c r="M32">
        <v>28.647889756541161</v>
      </c>
      <c r="N32">
        <v>6.4457751952217618E-2</v>
      </c>
      <c r="O32">
        <v>5</v>
      </c>
      <c r="P32">
        <v>0</v>
      </c>
    </row>
    <row r="33" spans="1:16" x14ac:dyDescent="0.3">
      <c r="A33">
        <v>3</v>
      </c>
      <c r="B33" t="s">
        <v>137</v>
      </c>
      <c r="C33">
        <v>2</v>
      </c>
      <c r="D33">
        <v>32</v>
      </c>
      <c r="E33" t="s">
        <v>87</v>
      </c>
      <c r="F33" t="s">
        <v>36</v>
      </c>
      <c r="G33" t="s">
        <v>37</v>
      </c>
      <c r="H33" t="s">
        <v>38</v>
      </c>
      <c r="I33" t="s">
        <v>39</v>
      </c>
      <c r="J33" t="s">
        <v>40</v>
      </c>
      <c r="K33" t="s">
        <v>159</v>
      </c>
      <c r="L33">
        <v>32</v>
      </c>
      <c r="M33">
        <v>10.185916357881302</v>
      </c>
      <c r="N33">
        <v>8.1487330863050413E-3</v>
      </c>
      <c r="O33">
        <v>7</v>
      </c>
      <c r="P33">
        <v>4</v>
      </c>
    </row>
    <row r="34" spans="1:16" x14ac:dyDescent="0.3">
      <c r="A34">
        <v>3</v>
      </c>
      <c r="B34" t="s">
        <v>137</v>
      </c>
      <c r="C34">
        <v>2</v>
      </c>
      <c r="D34">
        <v>33</v>
      </c>
      <c r="E34" t="s">
        <v>88</v>
      </c>
      <c r="F34" t="s">
        <v>18</v>
      </c>
      <c r="G34" t="s">
        <v>19</v>
      </c>
      <c r="H34" t="s">
        <v>20</v>
      </c>
      <c r="I34" t="s">
        <v>21</v>
      </c>
      <c r="J34" t="s">
        <v>22</v>
      </c>
      <c r="K34" t="s">
        <v>156</v>
      </c>
      <c r="L34">
        <v>37</v>
      </c>
      <c r="M34">
        <v>11.777465788800255</v>
      </c>
      <c r="N34">
        <v>1.0894155854640234E-2</v>
      </c>
      <c r="O34">
        <v>9</v>
      </c>
      <c r="P34">
        <v>5</v>
      </c>
    </row>
    <row r="35" spans="1:16" x14ac:dyDescent="0.3">
      <c r="A35">
        <v>3</v>
      </c>
      <c r="B35" t="s">
        <v>137</v>
      </c>
      <c r="C35">
        <v>2</v>
      </c>
      <c r="D35">
        <v>34</v>
      </c>
      <c r="E35" t="s">
        <v>92</v>
      </c>
      <c r="F35" t="s">
        <v>151</v>
      </c>
      <c r="G35" t="s">
        <v>152</v>
      </c>
      <c r="H35" t="s">
        <v>153</v>
      </c>
      <c r="I35" t="s">
        <v>150</v>
      </c>
      <c r="K35" t="s">
        <v>173</v>
      </c>
      <c r="L35">
        <v>27</v>
      </c>
      <c r="M35">
        <v>8.5943669269623477</v>
      </c>
      <c r="N35">
        <v>5.8011976756995841E-3</v>
      </c>
      <c r="O35">
        <v>5.5</v>
      </c>
      <c r="P35">
        <v>2</v>
      </c>
    </row>
    <row r="36" spans="1:16" x14ac:dyDescent="0.3">
      <c r="A36">
        <v>3</v>
      </c>
      <c r="B36" t="s">
        <v>137</v>
      </c>
      <c r="C36">
        <v>2</v>
      </c>
      <c r="D36">
        <v>35</v>
      </c>
      <c r="E36" t="s">
        <v>94</v>
      </c>
      <c r="F36" t="s">
        <v>133</v>
      </c>
      <c r="G36" t="s">
        <v>134</v>
      </c>
      <c r="H36" t="s">
        <v>135</v>
      </c>
      <c r="I36" t="s">
        <v>138</v>
      </c>
      <c r="J36" t="s">
        <v>139</v>
      </c>
      <c r="K36" t="s">
        <v>168</v>
      </c>
      <c r="L36">
        <v>14</v>
      </c>
      <c r="M36">
        <v>4.45633840657307</v>
      </c>
      <c r="N36">
        <v>1.5597184423005747E-3</v>
      </c>
      <c r="O36">
        <v>5</v>
      </c>
      <c r="P36">
        <v>1</v>
      </c>
    </row>
    <row r="37" spans="1:16" x14ac:dyDescent="0.3">
      <c r="A37">
        <v>3</v>
      </c>
      <c r="B37" t="s">
        <v>137</v>
      </c>
      <c r="C37">
        <v>2</v>
      </c>
      <c r="D37">
        <v>36</v>
      </c>
      <c r="E37" t="s">
        <v>95</v>
      </c>
      <c r="F37" t="s">
        <v>18</v>
      </c>
      <c r="G37" t="s">
        <v>19</v>
      </c>
      <c r="H37" t="s">
        <v>20</v>
      </c>
      <c r="I37" t="s">
        <v>21</v>
      </c>
      <c r="J37" t="s">
        <v>22</v>
      </c>
      <c r="K37" t="s">
        <v>156</v>
      </c>
      <c r="L37">
        <v>25</v>
      </c>
      <c r="M37">
        <v>7.9577471545947667</v>
      </c>
      <c r="N37">
        <v>4.9735919716217287E-3</v>
      </c>
      <c r="O37">
        <v>9</v>
      </c>
      <c r="P37">
        <v>1</v>
      </c>
    </row>
    <row r="38" spans="1:16" x14ac:dyDescent="0.3">
      <c r="A38">
        <v>3</v>
      </c>
      <c r="B38" t="s">
        <v>137</v>
      </c>
      <c r="C38">
        <v>2</v>
      </c>
      <c r="D38">
        <v>37</v>
      </c>
      <c r="E38" t="s">
        <v>96</v>
      </c>
      <c r="F38" t="s">
        <v>133</v>
      </c>
      <c r="G38" t="s">
        <v>134</v>
      </c>
      <c r="H38" t="s">
        <v>135</v>
      </c>
      <c r="I38" t="s">
        <v>138</v>
      </c>
      <c r="J38" t="s">
        <v>139</v>
      </c>
      <c r="K38" t="s">
        <v>168</v>
      </c>
      <c r="L38">
        <v>10</v>
      </c>
      <c r="M38">
        <v>3.183098861837907</v>
      </c>
      <c r="N38">
        <v>7.9577471545947689E-4</v>
      </c>
      <c r="O38">
        <v>5.5</v>
      </c>
      <c r="P38">
        <v>1</v>
      </c>
    </row>
  </sheetData>
  <mergeCells count="3">
    <mergeCell ref="T2:T3"/>
    <mergeCell ref="T6:T7"/>
    <mergeCell ref="S2:S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CEA49-D475-4FFC-8208-A84012468669}">
  <dimension ref="A1:D19"/>
  <sheetViews>
    <sheetView workbookViewId="0">
      <selection activeCell="D19" sqref="D19"/>
    </sheetView>
  </sheetViews>
  <sheetFormatPr baseColWidth="10" defaultRowHeight="14.4" x14ac:dyDescent="0.3"/>
  <cols>
    <col min="1" max="1" width="13.21875" bestFit="1" customWidth="1"/>
    <col min="2" max="2" width="23.77734375" bestFit="1" customWidth="1"/>
    <col min="3" max="3" width="19.21875" style="2" bestFit="1" customWidth="1"/>
    <col min="4" max="4" width="14" bestFit="1" customWidth="1"/>
  </cols>
  <sheetData>
    <row r="1" spans="1:4" x14ac:dyDescent="0.3">
      <c r="A1" s="1" t="s">
        <v>6</v>
      </c>
      <c r="B1" s="1" t="s">
        <v>8</v>
      </c>
      <c r="C1" s="1" t="s">
        <v>175</v>
      </c>
      <c r="D1" s="1" t="s">
        <v>13</v>
      </c>
    </row>
    <row r="2" spans="1:4" x14ac:dyDescent="0.3">
      <c r="A2" t="s">
        <v>46</v>
      </c>
      <c r="B2" s="10" t="s">
        <v>160</v>
      </c>
      <c r="C2" s="2">
        <v>2</v>
      </c>
      <c r="D2">
        <v>8.5625359383439698E-3</v>
      </c>
    </row>
    <row r="3" spans="1:4" x14ac:dyDescent="0.3">
      <c r="A3" s="27" t="s">
        <v>134</v>
      </c>
      <c r="B3" s="3" t="s">
        <v>167</v>
      </c>
      <c r="C3" s="2">
        <v>2</v>
      </c>
      <c r="D3">
        <v>3.7004767666858566E-3</v>
      </c>
    </row>
    <row r="4" spans="1:4" x14ac:dyDescent="0.3">
      <c r="A4" s="27"/>
      <c r="B4" s="3" t="s">
        <v>168</v>
      </c>
      <c r="C4" s="2">
        <v>4</v>
      </c>
      <c r="D4">
        <v>1.1720490529658678E-2</v>
      </c>
    </row>
    <row r="5" spans="1:4" x14ac:dyDescent="0.3">
      <c r="A5" t="s">
        <v>57</v>
      </c>
      <c r="B5" s="3" t="s">
        <v>161</v>
      </c>
      <c r="C5" s="2">
        <v>1</v>
      </c>
      <c r="D5">
        <v>1.5758328802886287E-2</v>
      </c>
    </row>
    <row r="6" spans="1:4" x14ac:dyDescent="0.3">
      <c r="A6" t="s">
        <v>26</v>
      </c>
      <c r="B6" s="3" t="s">
        <v>169</v>
      </c>
      <c r="C6" s="2">
        <v>9</v>
      </c>
      <c r="D6">
        <v>3.5796930856550231E-2</v>
      </c>
    </row>
    <row r="7" spans="1:4" x14ac:dyDescent="0.3">
      <c r="A7" t="s">
        <v>148</v>
      </c>
      <c r="B7" s="3" t="s">
        <v>171</v>
      </c>
      <c r="C7" s="2">
        <v>1</v>
      </c>
      <c r="D7">
        <v>4.0286094970136011E-3</v>
      </c>
    </row>
    <row r="8" spans="1:4" x14ac:dyDescent="0.3">
      <c r="A8" s="27" t="s">
        <v>152</v>
      </c>
      <c r="B8" s="3" t="s">
        <v>173</v>
      </c>
      <c r="C8" s="2">
        <v>1</v>
      </c>
      <c r="D8">
        <v>5.8011976756995841E-3</v>
      </c>
    </row>
    <row r="9" spans="1:4" x14ac:dyDescent="0.3">
      <c r="A9" s="27"/>
      <c r="B9" s="3" t="s">
        <v>172</v>
      </c>
      <c r="C9" s="2">
        <v>1</v>
      </c>
      <c r="D9">
        <v>6.350779588563788E-3</v>
      </c>
    </row>
    <row r="10" spans="1:4" x14ac:dyDescent="0.3">
      <c r="A10" t="s">
        <v>32</v>
      </c>
      <c r="B10" s="3" t="s">
        <v>158</v>
      </c>
      <c r="C10" s="2">
        <v>5</v>
      </c>
      <c r="D10">
        <v>0.11973624256161017</v>
      </c>
    </row>
    <row r="11" spans="1:4" x14ac:dyDescent="0.3">
      <c r="A11" t="s">
        <v>37</v>
      </c>
      <c r="B11" s="3" t="s">
        <v>159</v>
      </c>
      <c r="C11" s="2">
        <v>25</v>
      </c>
      <c r="D11">
        <v>0.73410996697212272</v>
      </c>
    </row>
    <row r="12" spans="1:4" x14ac:dyDescent="0.3">
      <c r="A12" t="s">
        <v>70</v>
      </c>
      <c r="B12" s="3" t="s">
        <v>162</v>
      </c>
      <c r="C12" s="2">
        <v>3</v>
      </c>
      <c r="D12">
        <v>3.6199791806251602E-2</v>
      </c>
    </row>
    <row r="13" spans="1:4" x14ac:dyDescent="0.3">
      <c r="A13" t="s">
        <v>124</v>
      </c>
      <c r="B13" s="3" t="s">
        <v>166</v>
      </c>
      <c r="C13" s="2">
        <v>2</v>
      </c>
      <c r="D13">
        <v>1.1015511498747807E-2</v>
      </c>
    </row>
    <row r="14" spans="1:4" x14ac:dyDescent="0.3">
      <c r="A14" t="s">
        <v>19</v>
      </c>
      <c r="B14" s="3" t="s">
        <v>156</v>
      </c>
      <c r="C14" s="2">
        <v>16</v>
      </c>
      <c r="D14">
        <v>0.27295227474232497</v>
      </c>
    </row>
    <row r="15" spans="1:4" x14ac:dyDescent="0.3">
      <c r="A15" t="s">
        <v>90</v>
      </c>
      <c r="B15" s="3" t="s">
        <v>164</v>
      </c>
      <c r="C15" s="2">
        <v>25</v>
      </c>
      <c r="D15">
        <v>4.3576623418560945E-2</v>
      </c>
    </row>
    <row r="16" spans="1:4" x14ac:dyDescent="0.3">
      <c r="A16" t="s">
        <v>119</v>
      </c>
      <c r="B16" s="3" t="s">
        <v>165</v>
      </c>
      <c r="C16" s="2">
        <v>1</v>
      </c>
      <c r="D16">
        <v>7.7712374556589527E-3</v>
      </c>
    </row>
    <row r="17" spans="1:4" x14ac:dyDescent="0.3">
      <c r="A17" t="s">
        <v>78</v>
      </c>
      <c r="B17" s="3" t="s">
        <v>163</v>
      </c>
      <c r="C17" s="2">
        <v>4</v>
      </c>
      <c r="D17">
        <v>9.5572543326683159E-3</v>
      </c>
    </row>
    <row r="18" spans="1:4" x14ac:dyDescent="0.3">
      <c r="A18" t="s">
        <v>143</v>
      </c>
      <c r="B18" s="3" t="s">
        <v>170</v>
      </c>
      <c r="C18" s="2">
        <v>1</v>
      </c>
      <c r="D18">
        <v>7.5648333888366491E-4</v>
      </c>
    </row>
    <row r="19" spans="1:4" x14ac:dyDescent="0.3">
      <c r="A19" s="28" t="s">
        <v>174</v>
      </c>
      <c r="B19" s="28"/>
      <c r="C19" s="1">
        <f>SUM(C2:C18)</f>
        <v>103</v>
      </c>
      <c r="D19" s="11">
        <f>SUM(D2:D18)</f>
        <v>1.3273947357822309</v>
      </c>
    </row>
  </sheetData>
  <mergeCells count="3">
    <mergeCell ref="A3:A4"/>
    <mergeCell ref="A8:A9"/>
    <mergeCell ref="A19:B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D52B4-2802-4A33-814C-BC01FE2DA256}">
  <dimension ref="A2:M24"/>
  <sheetViews>
    <sheetView workbookViewId="0">
      <selection activeCell="E24" sqref="E24"/>
    </sheetView>
  </sheetViews>
  <sheetFormatPr baseColWidth="10" defaultRowHeight="14.4" x14ac:dyDescent="0.3"/>
  <cols>
    <col min="1" max="1" width="13.21875" bestFit="1" customWidth="1"/>
    <col min="2" max="2" width="23.77734375" bestFit="1" customWidth="1"/>
    <col min="3" max="3" width="19.21875" bestFit="1" customWidth="1"/>
    <col min="4" max="4" width="21.88671875" bestFit="1" customWidth="1"/>
    <col min="5" max="5" width="21.88671875" customWidth="1"/>
    <col min="6" max="7" width="22.21875" bestFit="1" customWidth="1"/>
    <col min="8" max="8" width="14" bestFit="1" customWidth="1"/>
    <col min="9" max="9" width="22" bestFit="1" customWidth="1"/>
    <col min="10" max="10" width="22" customWidth="1"/>
    <col min="11" max="11" width="22" bestFit="1" customWidth="1"/>
    <col min="12" max="12" width="22" customWidth="1"/>
    <col min="13" max="13" width="20.77734375" style="2" bestFit="1" customWidth="1"/>
    <col min="14" max="14" width="21.21875" bestFit="1" customWidth="1"/>
    <col min="15" max="15" width="21.21875" customWidth="1"/>
    <col min="16" max="16" width="21.44140625" bestFit="1" customWidth="1"/>
    <col min="17" max="17" width="21.44140625" customWidth="1"/>
  </cols>
  <sheetData>
    <row r="2" spans="1:7" x14ac:dyDescent="0.3">
      <c r="A2" s="18" t="s">
        <v>6</v>
      </c>
      <c r="B2" s="18" t="s">
        <v>8</v>
      </c>
      <c r="C2" s="18" t="s">
        <v>175</v>
      </c>
      <c r="D2" s="18" t="s">
        <v>203</v>
      </c>
      <c r="E2" s="18" t="s">
        <v>176</v>
      </c>
      <c r="F2" s="18" t="s">
        <v>177</v>
      </c>
      <c r="G2" s="18" t="s">
        <v>178</v>
      </c>
    </row>
    <row r="3" spans="1:7" x14ac:dyDescent="0.3">
      <c r="A3" s="14" t="s">
        <v>46</v>
      </c>
      <c r="B3" s="22" t="s">
        <v>160</v>
      </c>
      <c r="C3" s="16">
        <v>2</v>
      </c>
      <c r="D3" s="23">
        <v>1.9417475728155338</v>
      </c>
      <c r="E3" s="23">
        <v>0.64506327375918682</v>
      </c>
      <c r="F3" s="23">
        <v>4.5454545454545459</v>
      </c>
      <c r="G3" s="23">
        <v>7.1322653920292662</v>
      </c>
    </row>
    <row r="4" spans="1:7" x14ac:dyDescent="0.3">
      <c r="A4" s="29" t="s">
        <v>134</v>
      </c>
      <c r="B4" s="15" t="s">
        <v>167</v>
      </c>
      <c r="C4" s="16">
        <v>2</v>
      </c>
      <c r="D4" s="23">
        <v>1.9417475728155338</v>
      </c>
      <c r="E4" s="23">
        <v>0.27877741766884229</v>
      </c>
      <c r="F4" s="23">
        <v>9.0909090909090917</v>
      </c>
      <c r="G4" s="23">
        <v>11.311434081393468</v>
      </c>
    </row>
    <row r="5" spans="1:7" x14ac:dyDescent="0.3">
      <c r="A5" s="30"/>
      <c r="B5" s="15" t="s">
        <v>168</v>
      </c>
      <c r="C5" s="16">
        <v>4</v>
      </c>
      <c r="D5" s="23">
        <v>3.8834951456310676</v>
      </c>
      <c r="E5" s="23">
        <v>0.88296949006294012</v>
      </c>
      <c r="F5" s="23">
        <v>4.5454545454545459</v>
      </c>
      <c r="G5" s="23">
        <v>9.3119191811485535</v>
      </c>
    </row>
    <row r="6" spans="1:7" x14ac:dyDescent="0.3">
      <c r="A6" s="14" t="s">
        <v>57</v>
      </c>
      <c r="B6" s="15" t="s">
        <v>161</v>
      </c>
      <c r="C6" s="16">
        <v>1</v>
      </c>
      <c r="D6" s="23">
        <v>0.97087378640776689</v>
      </c>
      <c r="E6" s="23">
        <v>1.187162219202258</v>
      </c>
      <c r="F6" s="23">
        <v>4.5454545454545459</v>
      </c>
      <c r="G6" s="23">
        <v>6.7034905510645704</v>
      </c>
    </row>
    <row r="7" spans="1:7" x14ac:dyDescent="0.3">
      <c r="A7" s="14" t="s">
        <v>26</v>
      </c>
      <c r="B7" s="15" t="s">
        <v>169</v>
      </c>
      <c r="C7" s="16">
        <v>9</v>
      </c>
      <c r="D7" s="23">
        <v>8.7378640776699026</v>
      </c>
      <c r="E7" s="23">
        <v>2.6967811376361355</v>
      </c>
      <c r="F7" s="23">
        <v>9.0909090909090917</v>
      </c>
      <c r="G7" s="23">
        <v>20.525554306215128</v>
      </c>
    </row>
    <row r="8" spans="1:7" x14ac:dyDescent="0.3">
      <c r="A8" s="14" t="s">
        <v>148</v>
      </c>
      <c r="B8" s="15" t="s">
        <v>171</v>
      </c>
      <c r="C8" s="16">
        <v>1</v>
      </c>
      <c r="D8" s="23">
        <v>0.97087378640776689</v>
      </c>
      <c r="E8" s="23">
        <v>0.30349747429422708</v>
      </c>
      <c r="F8" s="23">
        <v>4.5454545454545459</v>
      </c>
      <c r="G8" s="23">
        <v>5.8198258061565395</v>
      </c>
    </row>
    <row r="9" spans="1:7" x14ac:dyDescent="0.3">
      <c r="A9" s="29" t="s">
        <v>152</v>
      </c>
      <c r="B9" s="15" t="s">
        <v>173</v>
      </c>
      <c r="C9" s="16">
        <v>1</v>
      </c>
      <c r="D9" s="23">
        <v>0.97087378640776689</v>
      </c>
      <c r="E9" s="23">
        <v>0.43703636298368687</v>
      </c>
      <c r="F9" s="23">
        <v>4.5454545454545459</v>
      </c>
      <c r="G9" s="23">
        <v>5.9533646948459999</v>
      </c>
    </row>
    <row r="10" spans="1:7" x14ac:dyDescent="0.3">
      <c r="A10" s="30"/>
      <c r="B10" s="15" t="s">
        <v>172</v>
      </c>
      <c r="C10" s="16">
        <v>1</v>
      </c>
      <c r="D10" s="23">
        <v>0.97087378640776689</v>
      </c>
      <c r="E10" s="23">
        <v>0.47843941348925761</v>
      </c>
      <c r="F10" s="23">
        <v>4.5454545454545459</v>
      </c>
      <c r="G10" s="23">
        <v>5.9947677453515702</v>
      </c>
    </row>
    <row r="11" spans="1:7" x14ac:dyDescent="0.3">
      <c r="A11" s="14" t="s">
        <v>32</v>
      </c>
      <c r="B11" s="15" t="s">
        <v>158</v>
      </c>
      <c r="C11" s="16">
        <v>5</v>
      </c>
      <c r="D11" s="23">
        <v>4.8543689320388346</v>
      </c>
      <c r="E11" s="23">
        <v>9.0203945619122727</v>
      </c>
      <c r="F11" s="23">
        <v>9.0909090909090917</v>
      </c>
      <c r="G11" s="23">
        <v>22.965672584860201</v>
      </c>
    </row>
    <row r="12" spans="1:7" x14ac:dyDescent="0.3">
      <c r="A12" s="14" t="s">
        <v>37</v>
      </c>
      <c r="B12" s="15" t="s">
        <v>159</v>
      </c>
      <c r="C12" s="16">
        <v>25</v>
      </c>
      <c r="D12" s="23">
        <v>24.271844660194176</v>
      </c>
      <c r="E12" s="23">
        <v>55.304571216301611</v>
      </c>
      <c r="F12" s="23">
        <v>9.0909090909090917</v>
      </c>
      <c r="G12" s="23">
        <v>88.66732496740488</v>
      </c>
    </row>
    <row r="13" spans="1:7" x14ac:dyDescent="0.3">
      <c r="A13" s="14" t="s">
        <v>70</v>
      </c>
      <c r="B13" s="15" t="s">
        <v>162</v>
      </c>
      <c r="C13" s="16">
        <v>3</v>
      </c>
      <c r="D13" s="23">
        <v>2.912621359223301</v>
      </c>
      <c r="E13" s="23">
        <v>2.7271308850655589</v>
      </c>
      <c r="F13" s="23">
        <v>4.5454545454545459</v>
      </c>
      <c r="G13" s="23">
        <v>10.185206789743406</v>
      </c>
    </row>
    <row r="14" spans="1:7" x14ac:dyDescent="0.3">
      <c r="A14" s="14" t="s">
        <v>124</v>
      </c>
      <c r="B14" s="15" t="s">
        <v>166</v>
      </c>
      <c r="C14" s="16">
        <v>2</v>
      </c>
      <c r="D14" s="23">
        <v>1.9417475728155338</v>
      </c>
      <c r="E14" s="23">
        <v>0.82985951366278299</v>
      </c>
      <c r="F14" s="23">
        <v>4.5454545454545459</v>
      </c>
      <c r="G14" s="23">
        <v>7.3170616319328623</v>
      </c>
    </row>
    <row r="15" spans="1:7" x14ac:dyDescent="0.3">
      <c r="A15" s="14" t="s">
        <v>19</v>
      </c>
      <c r="B15" s="15" t="s">
        <v>156</v>
      </c>
      <c r="C15" s="16">
        <v>16</v>
      </c>
      <c r="D15" s="23">
        <v>15.53398058252427</v>
      </c>
      <c r="E15" s="23">
        <v>20.563007173708179</v>
      </c>
      <c r="F15" s="23">
        <v>9.0909090909090917</v>
      </c>
      <c r="G15" s="23">
        <v>45.187896847141545</v>
      </c>
    </row>
    <row r="16" spans="1:7" x14ac:dyDescent="0.3">
      <c r="A16" s="14" t="s">
        <v>90</v>
      </c>
      <c r="B16" s="15" t="s">
        <v>164</v>
      </c>
      <c r="C16" s="16">
        <v>25</v>
      </c>
      <c r="D16" s="23">
        <v>24.271844660194176</v>
      </c>
      <c r="E16" s="23">
        <v>3.2828684824398771</v>
      </c>
      <c r="F16" s="23">
        <v>4.5454545454545459</v>
      </c>
      <c r="G16" s="23">
        <v>32.100167688088597</v>
      </c>
    </row>
    <row r="17" spans="1:7" x14ac:dyDescent="0.3">
      <c r="A17" s="14" t="s">
        <v>119</v>
      </c>
      <c r="B17" s="15" t="s">
        <v>165</v>
      </c>
      <c r="C17" s="16">
        <v>1</v>
      </c>
      <c r="D17" s="23">
        <v>0.97087378640776689</v>
      </c>
      <c r="E17" s="23">
        <v>0.58545037479596274</v>
      </c>
      <c r="F17" s="23">
        <v>4.5454545454545459</v>
      </c>
      <c r="G17" s="23">
        <v>6.1017787066582754</v>
      </c>
    </row>
    <row r="18" spans="1:7" x14ac:dyDescent="0.3">
      <c r="A18" s="14" t="s">
        <v>78</v>
      </c>
      <c r="B18" s="15" t="s">
        <v>163</v>
      </c>
      <c r="C18" s="16">
        <v>4</v>
      </c>
      <c r="D18" s="23">
        <v>3.8834951456310676</v>
      </c>
      <c r="E18" s="23">
        <v>0.72000092173307007</v>
      </c>
      <c r="F18" s="23">
        <v>4.5454545454545459</v>
      </c>
      <c r="G18" s="23">
        <v>9.1489506128186839</v>
      </c>
    </row>
    <row r="19" spans="1:7" x14ac:dyDescent="0.3">
      <c r="A19" s="14" t="s">
        <v>143</v>
      </c>
      <c r="B19" s="15" t="s">
        <v>170</v>
      </c>
      <c r="C19" s="16">
        <v>1</v>
      </c>
      <c r="D19" s="23">
        <v>0.97087378640776689</v>
      </c>
      <c r="E19" s="23">
        <v>5.699008128413819E-2</v>
      </c>
      <c r="F19" s="23">
        <v>4.5454545454545459</v>
      </c>
      <c r="G19" s="23">
        <v>5.5733184131464508</v>
      </c>
    </row>
    <row r="21" spans="1:7" x14ac:dyDescent="0.3">
      <c r="A21" s="18" t="s">
        <v>6</v>
      </c>
      <c r="B21" s="18" t="s">
        <v>8</v>
      </c>
      <c r="C21" s="35" t="s">
        <v>5</v>
      </c>
      <c r="D21" s="35" t="s">
        <v>204</v>
      </c>
    </row>
    <row r="22" spans="1:7" x14ac:dyDescent="0.3">
      <c r="A22" s="14" t="s">
        <v>37</v>
      </c>
      <c r="B22" s="15" t="s">
        <v>159</v>
      </c>
      <c r="C22" s="14" t="s">
        <v>36</v>
      </c>
      <c r="D22" s="24">
        <v>88.67</v>
      </c>
    </row>
    <row r="23" spans="1:7" x14ac:dyDescent="0.3">
      <c r="A23" s="14" t="s">
        <v>19</v>
      </c>
      <c r="B23" s="15" t="s">
        <v>156</v>
      </c>
      <c r="C23" s="14" t="s">
        <v>18</v>
      </c>
      <c r="D23" s="14">
        <v>45.19</v>
      </c>
    </row>
    <row r="24" spans="1:7" x14ac:dyDescent="0.3">
      <c r="A24" s="14" t="s">
        <v>90</v>
      </c>
      <c r="B24" s="15" t="s">
        <v>164</v>
      </c>
      <c r="C24" s="14" t="s">
        <v>93</v>
      </c>
      <c r="D24" s="14">
        <v>32.1</v>
      </c>
    </row>
  </sheetData>
  <mergeCells count="2">
    <mergeCell ref="A4:A5"/>
    <mergeCell ref="A9:A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77B2D-E24D-45BA-ADC0-4A99AAAD69E4}">
  <dimension ref="A1:L67"/>
  <sheetViews>
    <sheetView topLeftCell="F1" workbookViewId="0">
      <selection activeCell="I18" sqref="I18"/>
    </sheetView>
  </sheetViews>
  <sheetFormatPr baseColWidth="10" defaultRowHeight="14.4" x14ac:dyDescent="0.3"/>
  <cols>
    <col min="1" max="1" width="15.5546875" bestFit="1" customWidth="1"/>
    <col min="3" max="3" width="12.6640625" bestFit="1" customWidth="1"/>
    <col min="4" max="4" width="17" bestFit="1" customWidth="1"/>
    <col min="8" max="8" width="16.21875" customWidth="1"/>
    <col min="9" max="9" width="20" customWidth="1"/>
    <col min="10" max="10" width="11.109375" bestFit="1" customWidth="1"/>
    <col min="11" max="11" width="14.109375" bestFit="1" customWidth="1"/>
  </cols>
  <sheetData>
    <row r="1" spans="1:12" x14ac:dyDescent="0.3">
      <c r="A1" t="s">
        <v>179</v>
      </c>
      <c r="B1" t="s">
        <v>180</v>
      </c>
      <c r="C1" t="s">
        <v>14</v>
      </c>
      <c r="D1" t="s">
        <v>181</v>
      </c>
      <c r="E1" t="s">
        <v>182</v>
      </c>
      <c r="H1" s="32" t="s">
        <v>198</v>
      </c>
      <c r="I1" s="32"/>
      <c r="J1" s="32"/>
      <c r="K1" s="32"/>
      <c r="L1" s="32"/>
    </row>
    <row r="2" spans="1:12" x14ac:dyDescent="0.3">
      <c r="A2" s="31" t="s">
        <v>36</v>
      </c>
      <c r="B2" s="31">
        <v>88.667324967404895</v>
      </c>
      <c r="C2" s="2">
        <v>7.5</v>
      </c>
      <c r="D2" s="33">
        <f>AVERAGE(C2:C26)</f>
        <v>10.38</v>
      </c>
      <c r="E2" s="6">
        <f>AVERAGE(D2:D67)</f>
        <v>8.9870833333333344</v>
      </c>
      <c r="H2" s="13" t="s">
        <v>5</v>
      </c>
      <c r="I2" s="12" t="s">
        <v>8</v>
      </c>
      <c r="J2" s="12" t="s">
        <v>183</v>
      </c>
      <c r="K2" s="12" t="s">
        <v>184</v>
      </c>
      <c r="L2" s="12" t="s">
        <v>185</v>
      </c>
    </row>
    <row r="3" spans="1:12" x14ac:dyDescent="0.3">
      <c r="A3" s="31"/>
      <c r="B3" s="31"/>
      <c r="C3" s="2">
        <v>13</v>
      </c>
      <c r="D3" s="33"/>
      <c r="H3" s="14" t="s">
        <v>36</v>
      </c>
      <c r="I3" s="15" t="s">
        <v>159</v>
      </c>
      <c r="J3" s="16">
        <v>88.67</v>
      </c>
      <c r="K3" s="16">
        <v>10.4</v>
      </c>
      <c r="L3" s="34">
        <f>AVERAGE(K3:K5)</f>
        <v>9.0000000000000018</v>
      </c>
    </row>
    <row r="4" spans="1:12" x14ac:dyDescent="0.3">
      <c r="A4" s="31"/>
      <c r="B4" s="31"/>
      <c r="C4" s="2">
        <v>13</v>
      </c>
      <c r="D4" s="33"/>
      <c r="H4" s="14" t="s">
        <v>18</v>
      </c>
      <c r="I4" s="15" t="s">
        <v>156</v>
      </c>
      <c r="J4" s="16">
        <v>45.19</v>
      </c>
      <c r="K4" s="16">
        <v>9.3000000000000007</v>
      </c>
      <c r="L4" s="34"/>
    </row>
    <row r="5" spans="1:12" x14ac:dyDescent="0.3">
      <c r="A5" s="31"/>
      <c r="B5" s="31"/>
      <c r="C5" s="2">
        <v>15</v>
      </c>
      <c r="D5" s="33"/>
      <c r="H5" s="14" t="s">
        <v>93</v>
      </c>
      <c r="I5" s="15" t="s">
        <v>164</v>
      </c>
      <c r="J5" s="16">
        <v>32.1</v>
      </c>
      <c r="K5" s="16">
        <v>7.3</v>
      </c>
      <c r="L5" s="34"/>
    </row>
    <row r="6" spans="1:12" x14ac:dyDescent="0.3">
      <c r="A6" s="31"/>
      <c r="B6" s="31"/>
      <c r="C6" s="2">
        <v>15</v>
      </c>
      <c r="D6" s="33"/>
    </row>
    <row r="7" spans="1:12" x14ac:dyDescent="0.3">
      <c r="A7" s="31"/>
      <c r="B7" s="31"/>
      <c r="C7" s="2">
        <v>15</v>
      </c>
      <c r="D7" s="33"/>
      <c r="H7" s="32" t="s">
        <v>198</v>
      </c>
      <c r="I7" s="32"/>
      <c r="J7" s="32"/>
    </row>
    <row r="8" spans="1:12" x14ac:dyDescent="0.3">
      <c r="A8" s="31"/>
      <c r="B8" s="31"/>
      <c r="C8" s="2">
        <v>14.5</v>
      </c>
      <c r="D8" s="33"/>
      <c r="H8" s="13" t="s">
        <v>5</v>
      </c>
      <c r="I8" s="12" t="s">
        <v>8</v>
      </c>
      <c r="J8" s="12" t="s">
        <v>183</v>
      </c>
    </row>
    <row r="9" spans="1:12" x14ac:dyDescent="0.3">
      <c r="A9" s="31"/>
      <c r="B9" s="31"/>
      <c r="C9" s="2">
        <v>14</v>
      </c>
      <c r="D9" s="33"/>
      <c r="H9" s="14" t="s">
        <v>36</v>
      </c>
      <c r="I9" s="15" t="s">
        <v>159</v>
      </c>
      <c r="J9" s="16">
        <v>88.67</v>
      </c>
    </row>
    <row r="10" spans="1:12" x14ac:dyDescent="0.3">
      <c r="A10" s="31"/>
      <c r="B10" s="31"/>
      <c r="C10" s="2">
        <v>9</v>
      </c>
      <c r="D10" s="33"/>
      <c r="H10" s="14" t="s">
        <v>18</v>
      </c>
      <c r="I10" s="15" t="s">
        <v>156</v>
      </c>
      <c r="J10" s="16">
        <v>45.19</v>
      </c>
    </row>
    <row r="11" spans="1:12" x14ac:dyDescent="0.3">
      <c r="A11" s="31"/>
      <c r="B11" s="31"/>
      <c r="C11" s="2">
        <v>9</v>
      </c>
      <c r="D11" s="33"/>
      <c r="H11" s="14" t="s">
        <v>93</v>
      </c>
      <c r="I11" s="15" t="s">
        <v>164</v>
      </c>
      <c r="J11" s="16">
        <v>32.1</v>
      </c>
    </row>
    <row r="12" spans="1:12" x14ac:dyDescent="0.3">
      <c r="A12" s="31"/>
      <c r="B12" s="31"/>
      <c r="C12" s="2">
        <v>11</v>
      </c>
      <c r="D12" s="33"/>
    </row>
    <row r="13" spans="1:12" x14ac:dyDescent="0.3">
      <c r="A13" s="31"/>
      <c r="B13" s="31"/>
      <c r="C13" s="2">
        <v>8</v>
      </c>
      <c r="D13" s="33"/>
    </row>
    <row r="14" spans="1:12" x14ac:dyDescent="0.3">
      <c r="A14" s="31"/>
      <c r="B14" s="31"/>
      <c r="C14" s="2">
        <v>7</v>
      </c>
      <c r="D14" s="33"/>
    </row>
    <row r="15" spans="1:12" x14ac:dyDescent="0.3">
      <c r="A15" s="31"/>
      <c r="B15" s="31"/>
      <c r="C15" s="2">
        <v>13</v>
      </c>
      <c r="D15" s="33"/>
    </row>
    <row r="16" spans="1:12" x14ac:dyDescent="0.3">
      <c r="A16" s="31"/>
      <c r="B16" s="31"/>
      <c r="C16" s="2">
        <v>7</v>
      </c>
      <c r="D16" s="33"/>
    </row>
    <row r="17" spans="1:4" x14ac:dyDescent="0.3">
      <c r="A17" s="31"/>
      <c r="B17" s="31"/>
      <c r="C17" s="2">
        <v>8</v>
      </c>
      <c r="D17" s="33"/>
    </row>
    <row r="18" spans="1:4" x14ac:dyDescent="0.3">
      <c r="A18" s="31"/>
      <c r="B18" s="31"/>
      <c r="C18" s="2">
        <v>7.5</v>
      </c>
      <c r="D18" s="33"/>
    </row>
    <row r="19" spans="1:4" x14ac:dyDescent="0.3">
      <c r="A19" s="31"/>
      <c r="B19" s="31"/>
      <c r="C19" s="2">
        <v>6</v>
      </c>
      <c r="D19" s="33"/>
    </row>
    <row r="20" spans="1:4" x14ac:dyDescent="0.3">
      <c r="A20" s="31"/>
      <c r="B20" s="31"/>
      <c r="C20" s="2">
        <v>9</v>
      </c>
      <c r="D20" s="33"/>
    </row>
    <row r="21" spans="1:4" x14ac:dyDescent="0.3">
      <c r="A21" s="31"/>
      <c r="B21" s="31"/>
      <c r="C21" s="2">
        <v>14</v>
      </c>
      <c r="D21" s="33"/>
    </row>
    <row r="22" spans="1:4" x14ac:dyDescent="0.3">
      <c r="A22" s="31"/>
      <c r="B22" s="31"/>
      <c r="C22" s="2">
        <v>6</v>
      </c>
      <c r="D22" s="33"/>
    </row>
    <row r="23" spans="1:4" x14ac:dyDescent="0.3">
      <c r="A23" s="31"/>
      <c r="B23" s="31"/>
      <c r="C23" s="2">
        <v>12</v>
      </c>
      <c r="D23" s="33"/>
    </row>
    <row r="24" spans="1:4" x14ac:dyDescent="0.3">
      <c r="A24" s="31"/>
      <c r="B24" s="31"/>
      <c r="C24" s="2">
        <v>11</v>
      </c>
      <c r="D24" s="33"/>
    </row>
    <row r="25" spans="1:4" x14ac:dyDescent="0.3">
      <c r="A25" s="31"/>
      <c r="B25" s="31"/>
      <c r="C25" s="2">
        <v>8</v>
      </c>
      <c r="D25" s="33"/>
    </row>
    <row r="26" spans="1:4" x14ac:dyDescent="0.3">
      <c r="A26" s="31"/>
      <c r="B26" s="31"/>
      <c r="C26" s="2">
        <v>7</v>
      </c>
      <c r="D26" s="33"/>
    </row>
    <row r="27" spans="1:4" x14ac:dyDescent="0.3">
      <c r="A27" s="31" t="s">
        <v>18</v>
      </c>
      <c r="B27" s="31">
        <v>45.187896847141602</v>
      </c>
      <c r="C27" s="2">
        <v>13</v>
      </c>
      <c r="D27" s="33">
        <f>AVERAGE(C27:C42)</f>
        <v>9.28125</v>
      </c>
    </row>
    <row r="28" spans="1:4" x14ac:dyDescent="0.3">
      <c r="A28" s="31"/>
      <c r="B28" s="31"/>
      <c r="C28" s="2">
        <v>11</v>
      </c>
      <c r="D28" s="33"/>
    </row>
    <row r="29" spans="1:4" x14ac:dyDescent="0.3">
      <c r="A29" s="31"/>
      <c r="B29" s="31"/>
      <c r="C29" s="2">
        <v>5</v>
      </c>
      <c r="D29" s="33"/>
    </row>
    <row r="30" spans="1:4" x14ac:dyDescent="0.3">
      <c r="A30" s="31"/>
      <c r="B30" s="31"/>
      <c r="C30" s="2">
        <v>10</v>
      </c>
      <c r="D30" s="33"/>
    </row>
    <row r="31" spans="1:4" x14ac:dyDescent="0.3">
      <c r="A31" s="31"/>
      <c r="B31" s="31"/>
      <c r="C31" s="2">
        <v>10</v>
      </c>
      <c r="D31" s="33"/>
    </row>
    <row r="32" spans="1:4" x14ac:dyDescent="0.3">
      <c r="A32" s="31"/>
      <c r="B32" s="31"/>
      <c r="C32" s="2">
        <v>11</v>
      </c>
      <c r="D32" s="33"/>
    </row>
    <row r="33" spans="1:4" x14ac:dyDescent="0.3">
      <c r="A33" s="31"/>
      <c r="B33" s="31"/>
      <c r="C33" s="2">
        <v>7</v>
      </c>
      <c r="D33" s="33"/>
    </row>
    <row r="34" spans="1:4" x14ac:dyDescent="0.3">
      <c r="A34" s="31"/>
      <c r="B34" s="31"/>
      <c r="C34" s="2">
        <v>8</v>
      </c>
      <c r="D34" s="33"/>
    </row>
    <row r="35" spans="1:4" x14ac:dyDescent="0.3">
      <c r="A35" s="31"/>
      <c r="B35" s="31"/>
      <c r="C35" s="2">
        <v>9</v>
      </c>
      <c r="D35" s="33"/>
    </row>
    <row r="36" spans="1:4" x14ac:dyDescent="0.3">
      <c r="A36" s="31"/>
      <c r="B36" s="31"/>
      <c r="C36" s="2">
        <v>5</v>
      </c>
      <c r="D36" s="33"/>
    </row>
    <row r="37" spans="1:4" x14ac:dyDescent="0.3">
      <c r="A37" s="31"/>
      <c r="B37" s="31"/>
      <c r="C37" s="2">
        <v>14</v>
      </c>
      <c r="D37" s="33"/>
    </row>
    <row r="38" spans="1:4" x14ac:dyDescent="0.3">
      <c r="A38" s="31"/>
      <c r="B38" s="31"/>
      <c r="C38" s="2">
        <v>14</v>
      </c>
      <c r="D38" s="33"/>
    </row>
    <row r="39" spans="1:4" x14ac:dyDescent="0.3">
      <c r="A39" s="31"/>
      <c r="B39" s="31"/>
      <c r="C39" s="2">
        <v>6</v>
      </c>
      <c r="D39" s="33"/>
    </row>
    <row r="40" spans="1:4" x14ac:dyDescent="0.3">
      <c r="A40" s="31"/>
      <c r="B40" s="31"/>
      <c r="C40" s="2">
        <v>7.5</v>
      </c>
      <c r="D40" s="33"/>
    </row>
    <row r="41" spans="1:4" x14ac:dyDescent="0.3">
      <c r="A41" s="31"/>
      <c r="B41" s="31"/>
      <c r="C41" s="2">
        <v>9</v>
      </c>
      <c r="D41" s="33"/>
    </row>
    <row r="42" spans="1:4" x14ac:dyDescent="0.3">
      <c r="A42" s="31"/>
      <c r="B42" s="31"/>
      <c r="C42" s="2">
        <v>9</v>
      </c>
      <c r="D42" s="33"/>
    </row>
    <row r="43" spans="1:4" x14ac:dyDescent="0.3">
      <c r="A43" s="31" t="s">
        <v>93</v>
      </c>
      <c r="B43" s="31">
        <v>32.100167688088597</v>
      </c>
      <c r="C43" s="2">
        <v>8.5</v>
      </c>
      <c r="D43" s="31">
        <f>AVERAGE(C43:C67)</f>
        <v>7.3</v>
      </c>
    </row>
    <row r="44" spans="1:4" x14ac:dyDescent="0.3">
      <c r="A44" s="31"/>
      <c r="B44" s="31"/>
      <c r="C44" s="2">
        <v>8.5</v>
      </c>
      <c r="D44" s="31"/>
    </row>
    <row r="45" spans="1:4" x14ac:dyDescent="0.3">
      <c r="A45" s="31"/>
      <c r="B45" s="31"/>
      <c r="C45" s="2">
        <v>5</v>
      </c>
      <c r="D45" s="31"/>
    </row>
    <row r="46" spans="1:4" x14ac:dyDescent="0.3">
      <c r="A46" s="31"/>
      <c r="B46" s="31"/>
      <c r="C46" s="2">
        <v>6</v>
      </c>
      <c r="D46" s="31"/>
    </row>
    <row r="47" spans="1:4" x14ac:dyDescent="0.3">
      <c r="A47" s="31"/>
      <c r="B47" s="31"/>
      <c r="C47" s="2">
        <v>6</v>
      </c>
      <c r="D47" s="31"/>
    </row>
    <row r="48" spans="1:4" x14ac:dyDescent="0.3">
      <c r="A48" s="31"/>
      <c r="B48" s="31"/>
      <c r="C48" s="2">
        <v>8</v>
      </c>
      <c r="D48" s="31"/>
    </row>
    <row r="49" spans="1:4" x14ac:dyDescent="0.3">
      <c r="A49" s="31"/>
      <c r="B49" s="31"/>
      <c r="C49" s="2">
        <v>8</v>
      </c>
      <c r="D49" s="31"/>
    </row>
    <row r="50" spans="1:4" x14ac:dyDescent="0.3">
      <c r="A50" s="31"/>
      <c r="B50" s="31"/>
      <c r="C50" s="2">
        <v>7</v>
      </c>
      <c r="D50" s="31"/>
    </row>
    <row r="51" spans="1:4" x14ac:dyDescent="0.3">
      <c r="A51" s="31"/>
      <c r="B51" s="31"/>
      <c r="C51" s="2">
        <v>7</v>
      </c>
      <c r="D51" s="31"/>
    </row>
    <row r="52" spans="1:4" x14ac:dyDescent="0.3">
      <c r="A52" s="31"/>
      <c r="B52" s="31"/>
      <c r="C52" s="2">
        <v>8</v>
      </c>
      <c r="D52" s="31"/>
    </row>
    <row r="53" spans="1:4" x14ac:dyDescent="0.3">
      <c r="A53" s="31"/>
      <c r="B53" s="31"/>
      <c r="C53" s="2">
        <v>7.5</v>
      </c>
      <c r="D53" s="31"/>
    </row>
    <row r="54" spans="1:4" x14ac:dyDescent="0.3">
      <c r="A54" s="31"/>
      <c r="B54" s="31"/>
      <c r="C54" s="2">
        <v>6</v>
      </c>
      <c r="D54" s="31"/>
    </row>
    <row r="55" spans="1:4" x14ac:dyDescent="0.3">
      <c r="A55" s="31"/>
      <c r="B55" s="31"/>
      <c r="C55" s="2">
        <v>7</v>
      </c>
      <c r="D55" s="31"/>
    </row>
    <row r="56" spans="1:4" x14ac:dyDescent="0.3">
      <c r="A56" s="31"/>
      <c r="B56" s="31"/>
      <c r="C56" s="2">
        <v>8</v>
      </c>
      <c r="D56" s="31"/>
    </row>
    <row r="57" spans="1:4" x14ac:dyDescent="0.3">
      <c r="A57" s="31"/>
      <c r="B57" s="31"/>
      <c r="C57" s="2">
        <v>6</v>
      </c>
      <c r="D57" s="31"/>
    </row>
    <row r="58" spans="1:4" x14ac:dyDescent="0.3">
      <c r="A58" s="31"/>
      <c r="B58" s="31"/>
      <c r="C58" s="2">
        <v>7.5</v>
      </c>
      <c r="D58" s="31"/>
    </row>
    <row r="59" spans="1:4" x14ac:dyDescent="0.3">
      <c r="A59" s="31"/>
      <c r="B59" s="31"/>
      <c r="C59" s="2">
        <v>8.5</v>
      </c>
      <c r="D59" s="31"/>
    </row>
    <row r="60" spans="1:4" x14ac:dyDescent="0.3">
      <c r="A60" s="31"/>
      <c r="B60" s="31"/>
      <c r="C60" s="2">
        <v>8</v>
      </c>
      <c r="D60" s="31"/>
    </row>
    <row r="61" spans="1:4" x14ac:dyDescent="0.3">
      <c r="A61" s="31"/>
      <c r="B61" s="31"/>
      <c r="C61" s="2">
        <v>6.5</v>
      </c>
      <c r="D61" s="31"/>
    </row>
    <row r="62" spans="1:4" x14ac:dyDescent="0.3">
      <c r="A62" s="31"/>
      <c r="B62" s="31"/>
      <c r="C62" s="2">
        <v>8</v>
      </c>
      <c r="D62" s="31"/>
    </row>
    <row r="63" spans="1:4" x14ac:dyDescent="0.3">
      <c r="A63" s="31"/>
      <c r="B63" s="31"/>
      <c r="C63" s="2">
        <v>8</v>
      </c>
      <c r="D63" s="31"/>
    </row>
    <row r="64" spans="1:4" x14ac:dyDescent="0.3">
      <c r="A64" s="31"/>
      <c r="B64" s="31"/>
      <c r="C64" s="2">
        <v>7.5</v>
      </c>
      <c r="D64" s="31"/>
    </row>
    <row r="65" spans="1:4" x14ac:dyDescent="0.3">
      <c r="A65" s="31"/>
      <c r="B65" s="31"/>
      <c r="C65" s="2">
        <v>8</v>
      </c>
      <c r="D65" s="31"/>
    </row>
    <row r="66" spans="1:4" x14ac:dyDescent="0.3">
      <c r="A66" s="31"/>
      <c r="B66" s="31"/>
      <c r="C66" s="2">
        <v>6</v>
      </c>
      <c r="D66" s="31"/>
    </row>
    <row r="67" spans="1:4" x14ac:dyDescent="0.3">
      <c r="A67" s="31"/>
      <c r="B67" s="31"/>
      <c r="C67" s="2">
        <v>8</v>
      </c>
      <c r="D67" s="31"/>
    </row>
  </sheetData>
  <mergeCells count="12">
    <mergeCell ref="A43:A67"/>
    <mergeCell ref="B43:B67"/>
    <mergeCell ref="D43:D67"/>
    <mergeCell ref="H1:L1"/>
    <mergeCell ref="A2:A26"/>
    <mergeCell ref="B2:B26"/>
    <mergeCell ref="D2:D26"/>
    <mergeCell ref="L3:L5"/>
    <mergeCell ref="A27:A42"/>
    <mergeCell ref="B27:B42"/>
    <mergeCell ref="D27:D42"/>
    <mergeCell ref="H7:J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098E6-EA75-438F-9CA2-1D8DC67BF470}">
  <dimension ref="A1:C14"/>
  <sheetViews>
    <sheetView workbookViewId="0">
      <selection activeCell="I19" sqref="I19"/>
    </sheetView>
  </sheetViews>
  <sheetFormatPr baseColWidth="10" defaultRowHeight="14.4" x14ac:dyDescent="0.3"/>
  <cols>
    <col min="1" max="1" width="16.88671875" customWidth="1"/>
    <col min="2" max="2" width="13.21875" customWidth="1"/>
    <col min="3" max="3" width="13.77734375" customWidth="1"/>
  </cols>
  <sheetData>
    <row r="1" spans="1:3" x14ac:dyDescent="0.3">
      <c r="A1" s="28" t="s">
        <v>193</v>
      </c>
      <c r="B1" s="28"/>
      <c r="C1" s="28"/>
    </row>
    <row r="2" spans="1:3" x14ac:dyDescent="0.3">
      <c r="A2" s="18" t="s">
        <v>194</v>
      </c>
      <c r="B2" s="18" t="s">
        <v>195</v>
      </c>
      <c r="C2" s="18" t="s">
        <v>196</v>
      </c>
    </row>
    <row r="3" spans="1:3" x14ac:dyDescent="0.3">
      <c r="A3" s="19" t="s">
        <v>46</v>
      </c>
      <c r="B3" s="16">
        <v>1</v>
      </c>
      <c r="C3" s="16">
        <v>1</v>
      </c>
    </row>
    <row r="4" spans="1:3" x14ac:dyDescent="0.3">
      <c r="A4" s="19" t="s">
        <v>134</v>
      </c>
      <c r="B4" s="16">
        <v>1</v>
      </c>
      <c r="C4" s="16">
        <v>1</v>
      </c>
    </row>
    <row r="5" spans="1:3" x14ac:dyDescent="0.3">
      <c r="A5" s="19" t="s">
        <v>57</v>
      </c>
      <c r="B5" s="16">
        <v>1</v>
      </c>
      <c r="C5" s="16">
        <v>1</v>
      </c>
    </row>
    <row r="6" spans="1:3" x14ac:dyDescent="0.3">
      <c r="A6" s="19" t="s">
        <v>26</v>
      </c>
      <c r="B6" s="16">
        <v>1</v>
      </c>
      <c r="C6" s="16">
        <v>1</v>
      </c>
    </row>
    <row r="7" spans="1:3" x14ac:dyDescent="0.3">
      <c r="A7" s="19" t="s">
        <v>32</v>
      </c>
      <c r="B7" s="16">
        <v>1</v>
      </c>
      <c r="C7" s="16">
        <v>1</v>
      </c>
    </row>
    <row r="8" spans="1:3" x14ac:dyDescent="0.3">
      <c r="A8" s="19" t="s">
        <v>37</v>
      </c>
      <c r="B8" s="16">
        <v>1</v>
      </c>
      <c r="C8" s="16">
        <v>1</v>
      </c>
    </row>
    <row r="9" spans="1:3" x14ac:dyDescent="0.3">
      <c r="A9" s="19" t="s">
        <v>70</v>
      </c>
      <c r="B9" s="16">
        <v>1</v>
      </c>
      <c r="C9" s="16">
        <v>1</v>
      </c>
    </row>
    <row r="10" spans="1:3" x14ac:dyDescent="0.3">
      <c r="A10" s="19" t="s">
        <v>124</v>
      </c>
      <c r="B10" s="16">
        <v>1</v>
      </c>
      <c r="C10" s="16">
        <v>1</v>
      </c>
    </row>
    <row r="11" spans="1:3" x14ac:dyDescent="0.3">
      <c r="A11" s="19" t="s">
        <v>19</v>
      </c>
      <c r="B11" s="16">
        <v>1</v>
      </c>
      <c r="C11" s="16">
        <v>1</v>
      </c>
    </row>
    <row r="12" spans="1:3" x14ac:dyDescent="0.3">
      <c r="A12" s="19" t="s">
        <v>90</v>
      </c>
      <c r="B12" s="16">
        <v>1</v>
      </c>
      <c r="C12" s="16">
        <v>1</v>
      </c>
    </row>
    <row r="13" spans="1:3" x14ac:dyDescent="0.3">
      <c r="A13" s="19" t="s">
        <v>119</v>
      </c>
      <c r="B13" s="16">
        <v>1</v>
      </c>
      <c r="C13" s="16">
        <v>1</v>
      </c>
    </row>
    <row r="14" spans="1:3" x14ac:dyDescent="0.3">
      <c r="A14" s="19" t="s">
        <v>78</v>
      </c>
      <c r="B14" s="16">
        <v>1</v>
      </c>
      <c r="C14" s="16">
        <v>1</v>
      </c>
    </row>
  </sheetData>
  <mergeCells count="1">
    <mergeCell ref="A1:C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E3CFA-53DE-4A67-B7E6-A6CCA37BB120}">
  <dimension ref="A1:S38"/>
  <sheetViews>
    <sheetView topLeftCell="R1" workbookViewId="0">
      <selection activeCell="Y22" sqref="Y22"/>
    </sheetView>
  </sheetViews>
  <sheetFormatPr baseColWidth="10" defaultRowHeight="14.4" x14ac:dyDescent="0.3"/>
  <cols>
    <col min="1" max="1" width="13.109375" bestFit="1" customWidth="1"/>
    <col min="2" max="2" width="10.21875" bestFit="1" customWidth="1"/>
    <col min="3" max="3" width="13.77734375" bestFit="1" customWidth="1"/>
    <col min="5" max="5" width="16.5546875" bestFit="1" customWidth="1"/>
    <col min="6" max="6" width="21.21875" bestFit="1" customWidth="1"/>
    <col min="7" max="7" width="8.88671875" bestFit="1" customWidth="1"/>
    <col min="8" max="8" width="7.44140625" bestFit="1" customWidth="1"/>
    <col min="9" max="9" width="7.5546875" bestFit="1" customWidth="1"/>
    <col min="10" max="10" width="13.5546875" bestFit="1" customWidth="1"/>
    <col min="11" max="11" width="9" bestFit="1" customWidth="1"/>
    <col min="12" max="12" width="10.5546875" bestFit="1" customWidth="1"/>
    <col min="13" max="13" width="7.77734375" bestFit="1" customWidth="1"/>
    <col min="15" max="15" width="14.77734375" customWidth="1"/>
    <col min="17" max="17" width="20.6640625" customWidth="1"/>
    <col min="18" max="18" width="14.5546875" customWidth="1"/>
    <col min="19" max="19" width="17.5546875" customWidth="1"/>
  </cols>
  <sheetData>
    <row r="1" spans="1:19" x14ac:dyDescent="0.3">
      <c r="A1" s="11" t="s">
        <v>6</v>
      </c>
      <c r="B1" s="11" t="s">
        <v>7</v>
      </c>
      <c r="C1" s="11" t="s">
        <v>8</v>
      </c>
      <c r="E1" s="17" t="s">
        <v>189</v>
      </c>
      <c r="F1" s="17" t="s">
        <v>188</v>
      </c>
      <c r="Q1" s="28" t="s">
        <v>197</v>
      </c>
      <c r="R1" s="28"/>
      <c r="S1" s="28"/>
    </row>
    <row r="2" spans="1:19" x14ac:dyDescent="0.3">
      <c r="A2" t="s">
        <v>37</v>
      </c>
      <c r="B2" s="3" t="s">
        <v>38</v>
      </c>
      <c r="C2" s="3" t="s">
        <v>39</v>
      </c>
      <c r="E2" s="17" t="s">
        <v>186</v>
      </c>
      <c r="F2" t="s">
        <v>149</v>
      </c>
      <c r="G2" t="s">
        <v>153</v>
      </c>
      <c r="H2" t="s">
        <v>38</v>
      </c>
      <c r="I2" t="s">
        <v>33</v>
      </c>
      <c r="J2" t="s">
        <v>20</v>
      </c>
      <c r="K2" t="s">
        <v>144</v>
      </c>
      <c r="L2" t="s">
        <v>141</v>
      </c>
      <c r="M2" t="s">
        <v>135</v>
      </c>
      <c r="N2" t="s">
        <v>187</v>
      </c>
      <c r="O2" t="s">
        <v>190</v>
      </c>
      <c r="Q2" s="18" t="s">
        <v>194</v>
      </c>
      <c r="R2" s="18" t="s">
        <v>195</v>
      </c>
      <c r="S2" s="18" t="s">
        <v>196</v>
      </c>
    </row>
    <row r="3" spans="1:19" x14ac:dyDescent="0.3">
      <c r="A3" t="s">
        <v>19</v>
      </c>
      <c r="B3" s="3" t="s">
        <v>20</v>
      </c>
      <c r="C3" s="3" t="s">
        <v>21</v>
      </c>
      <c r="E3" s="8" t="s">
        <v>134</v>
      </c>
      <c r="M3">
        <v>5</v>
      </c>
      <c r="N3">
        <v>5</v>
      </c>
      <c r="O3" s="2">
        <f>COUNT(F3:M3)</f>
        <v>1</v>
      </c>
      <c r="Q3" s="19" t="s">
        <v>134</v>
      </c>
      <c r="R3" s="16">
        <v>1</v>
      </c>
      <c r="S3" s="16">
        <v>2</v>
      </c>
    </row>
    <row r="4" spans="1:19" x14ac:dyDescent="0.3">
      <c r="A4" t="s">
        <v>37</v>
      </c>
      <c r="B4" s="3" t="s">
        <v>38</v>
      </c>
      <c r="C4" s="3" t="s">
        <v>39</v>
      </c>
      <c r="E4" s="8" t="s">
        <v>26</v>
      </c>
      <c r="L4">
        <v>3</v>
      </c>
      <c r="N4">
        <v>3</v>
      </c>
      <c r="O4" s="2">
        <f t="shared" ref="O4:O10" si="0">COUNT(F4:M4)</f>
        <v>1</v>
      </c>
      <c r="Q4" s="19" t="s">
        <v>26</v>
      </c>
      <c r="R4" s="16">
        <v>1</v>
      </c>
      <c r="S4" s="16">
        <v>1</v>
      </c>
    </row>
    <row r="5" spans="1:19" x14ac:dyDescent="0.3">
      <c r="A5" t="s">
        <v>134</v>
      </c>
      <c r="B5" s="3" t="s">
        <v>135</v>
      </c>
      <c r="C5" s="3" t="s">
        <v>138</v>
      </c>
      <c r="E5" s="8" t="s">
        <v>148</v>
      </c>
      <c r="F5">
        <v>1</v>
      </c>
      <c r="N5">
        <v>1</v>
      </c>
      <c r="O5" s="2">
        <f t="shared" si="0"/>
        <v>1</v>
      </c>
      <c r="Q5" s="19" t="s">
        <v>148</v>
      </c>
      <c r="R5" s="16">
        <v>1</v>
      </c>
      <c r="S5" s="16">
        <v>1</v>
      </c>
    </row>
    <row r="6" spans="1:19" x14ac:dyDescent="0.3">
      <c r="A6" t="s">
        <v>134</v>
      </c>
      <c r="B6" s="3" t="s">
        <v>135</v>
      </c>
      <c r="C6" s="3" t="s">
        <v>138</v>
      </c>
      <c r="E6" s="8" t="s">
        <v>152</v>
      </c>
      <c r="G6">
        <v>2</v>
      </c>
      <c r="N6">
        <v>2</v>
      </c>
      <c r="O6" s="2">
        <f t="shared" si="0"/>
        <v>1</v>
      </c>
      <c r="Q6" s="19" t="s">
        <v>152</v>
      </c>
      <c r="R6" s="16">
        <v>1</v>
      </c>
      <c r="S6" s="16">
        <v>2</v>
      </c>
    </row>
    <row r="7" spans="1:19" x14ac:dyDescent="0.3">
      <c r="A7" t="s">
        <v>19</v>
      </c>
      <c r="B7" s="3" t="s">
        <v>20</v>
      </c>
      <c r="C7" s="3" t="s">
        <v>21</v>
      </c>
      <c r="E7" s="8" t="s">
        <v>32</v>
      </c>
      <c r="I7">
        <v>1</v>
      </c>
      <c r="N7">
        <v>1</v>
      </c>
      <c r="O7" s="2">
        <f t="shared" si="0"/>
        <v>1</v>
      </c>
      <c r="Q7" s="19" t="s">
        <v>32</v>
      </c>
      <c r="R7" s="16">
        <v>1</v>
      </c>
      <c r="S7" s="16">
        <v>1</v>
      </c>
    </row>
    <row r="8" spans="1:19" x14ac:dyDescent="0.3">
      <c r="A8" t="s">
        <v>19</v>
      </c>
      <c r="B8" s="3" t="s">
        <v>20</v>
      </c>
      <c r="C8" s="3" t="s">
        <v>21</v>
      </c>
      <c r="E8" s="8" t="s">
        <v>37</v>
      </c>
      <c r="H8">
        <v>14</v>
      </c>
      <c r="N8">
        <v>14</v>
      </c>
      <c r="O8" s="2">
        <f t="shared" si="0"/>
        <v>1</v>
      </c>
      <c r="Q8" s="19" t="s">
        <v>37</v>
      </c>
      <c r="R8" s="16">
        <v>1</v>
      </c>
      <c r="S8" s="16">
        <v>1</v>
      </c>
    </row>
    <row r="9" spans="1:19" x14ac:dyDescent="0.3">
      <c r="A9" t="s">
        <v>19</v>
      </c>
      <c r="B9" s="3" t="s">
        <v>20</v>
      </c>
      <c r="C9" s="3" t="s">
        <v>21</v>
      </c>
      <c r="E9" s="8" t="s">
        <v>19</v>
      </c>
      <c r="J9">
        <v>10</v>
      </c>
      <c r="N9">
        <v>10</v>
      </c>
      <c r="O9" s="2">
        <f t="shared" si="0"/>
        <v>1</v>
      </c>
      <c r="Q9" s="19" t="s">
        <v>19</v>
      </c>
      <c r="R9" s="16">
        <v>1</v>
      </c>
      <c r="S9" s="16">
        <v>1</v>
      </c>
    </row>
    <row r="10" spans="1:19" x14ac:dyDescent="0.3">
      <c r="A10" t="s">
        <v>134</v>
      </c>
      <c r="B10" s="3" t="s">
        <v>135</v>
      </c>
      <c r="C10" s="3" t="s">
        <v>34</v>
      </c>
      <c r="E10" s="8" t="s">
        <v>143</v>
      </c>
      <c r="K10">
        <v>1</v>
      </c>
      <c r="N10">
        <v>1</v>
      </c>
      <c r="O10" s="2">
        <f t="shared" si="0"/>
        <v>1</v>
      </c>
      <c r="Q10" s="19" t="s">
        <v>143</v>
      </c>
      <c r="R10" s="16">
        <v>1</v>
      </c>
      <c r="S10" s="16">
        <v>1</v>
      </c>
    </row>
    <row r="11" spans="1:19" x14ac:dyDescent="0.3">
      <c r="A11" t="s">
        <v>19</v>
      </c>
      <c r="B11" s="3" t="s">
        <v>20</v>
      </c>
      <c r="C11" s="3" t="s">
        <v>21</v>
      </c>
      <c r="E11" s="8" t="s">
        <v>187</v>
      </c>
      <c r="F11">
        <v>1</v>
      </c>
      <c r="G11">
        <v>2</v>
      </c>
      <c r="H11">
        <v>14</v>
      </c>
      <c r="I11">
        <v>1</v>
      </c>
      <c r="J11">
        <v>10</v>
      </c>
      <c r="K11">
        <v>1</v>
      </c>
      <c r="L11">
        <v>3</v>
      </c>
      <c r="M11">
        <v>5</v>
      </c>
      <c r="N11">
        <v>37</v>
      </c>
    </row>
    <row r="12" spans="1:19" x14ac:dyDescent="0.3">
      <c r="A12" t="s">
        <v>19</v>
      </c>
      <c r="B12" s="3" t="s">
        <v>20</v>
      </c>
      <c r="C12" s="3" t="s">
        <v>21</v>
      </c>
    </row>
    <row r="13" spans="1:19" x14ac:dyDescent="0.3">
      <c r="A13" t="s">
        <v>37</v>
      </c>
      <c r="B13" s="3" t="s">
        <v>38</v>
      </c>
      <c r="C13" s="3" t="s">
        <v>39</v>
      </c>
    </row>
    <row r="14" spans="1:19" x14ac:dyDescent="0.3">
      <c r="A14" t="s">
        <v>37</v>
      </c>
      <c r="B14" s="3" t="s">
        <v>38</v>
      </c>
      <c r="C14" s="3" t="s">
        <v>39</v>
      </c>
      <c r="E14" s="17" t="s">
        <v>191</v>
      </c>
      <c r="F14" s="17" t="s">
        <v>188</v>
      </c>
    </row>
    <row r="15" spans="1:19" x14ac:dyDescent="0.3">
      <c r="A15" t="s">
        <v>37</v>
      </c>
      <c r="B15" s="3" t="s">
        <v>38</v>
      </c>
      <c r="C15" s="3" t="s">
        <v>39</v>
      </c>
      <c r="E15" s="17" t="s">
        <v>186</v>
      </c>
      <c r="F15" t="s">
        <v>150</v>
      </c>
      <c r="G15" t="s">
        <v>21</v>
      </c>
      <c r="H15" t="s">
        <v>28</v>
      </c>
      <c r="I15" t="s">
        <v>154</v>
      </c>
      <c r="J15" t="s">
        <v>39</v>
      </c>
      <c r="K15" t="s">
        <v>34</v>
      </c>
      <c r="L15" t="s">
        <v>145</v>
      </c>
      <c r="M15" t="s">
        <v>138</v>
      </c>
      <c r="N15" t="s">
        <v>187</v>
      </c>
      <c r="O15" t="s">
        <v>192</v>
      </c>
    </row>
    <row r="16" spans="1:19" x14ac:dyDescent="0.3">
      <c r="A16" t="s">
        <v>37</v>
      </c>
      <c r="B16" s="3" t="s">
        <v>38</v>
      </c>
      <c r="C16" s="3" t="s">
        <v>39</v>
      </c>
      <c r="E16" s="8" t="s">
        <v>134</v>
      </c>
      <c r="K16">
        <v>1</v>
      </c>
      <c r="M16">
        <v>4</v>
      </c>
      <c r="N16">
        <v>5</v>
      </c>
      <c r="O16" s="2">
        <f>COUNT(F16:M16)</f>
        <v>2</v>
      </c>
    </row>
    <row r="17" spans="1:15" x14ac:dyDescent="0.3">
      <c r="A17" t="s">
        <v>26</v>
      </c>
      <c r="B17" s="3" t="s">
        <v>141</v>
      </c>
      <c r="C17" s="3" t="s">
        <v>28</v>
      </c>
      <c r="E17" s="8" t="s">
        <v>26</v>
      </c>
      <c r="H17">
        <v>3</v>
      </c>
      <c r="N17">
        <v>3</v>
      </c>
      <c r="O17" s="2">
        <f t="shared" ref="O17:O23" si="1">COUNT(F17:M17)</f>
        <v>1</v>
      </c>
    </row>
    <row r="18" spans="1:15" x14ac:dyDescent="0.3">
      <c r="A18" t="s">
        <v>37</v>
      </c>
      <c r="B18" s="3" t="s">
        <v>38</v>
      </c>
      <c r="C18" s="3" t="s">
        <v>39</v>
      </c>
      <c r="E18" s="8" t="s">
        <v>148</v>
      </c>
      <c r="F18">
        <v>1</v>
      </c>
      <c r="N18">
        <v>1</v>
      </c>
      <c r="O18" s="2">
        <f t="shared" si="1"/>
        <v>1</v>
      </c>
    </row>
    <row r="19" spans="1:15" x14ac:dyDescent="0.3">
      <c r="A19" t="s">
        <v>19</v>
      </c>
      <c r="B19" s="3" t="s">
        <v>20</v>
      </c>
      <c r="C19" s="3" t="s">
        <v>21</v>
      </c>
      <c r="E19" s="8" t="s">
        <v>152</v>
      </c>
      <c r="F19">
        <v>1</v>
      </c>
      <c r="I19">
        <v>1</v>
      </c>
      <c r="N19">
        <v>2</v>
      </c>
      <c r="O19" s="2">
        <f t="shared" si="1"/>
        <v>2</v>
      </c>
    </row>
    <row r="20" spans="1:15" x14ac:dyDescent="0.3">
      <c r="A20" t="s">
        <v>143</v>
      </c>
      <c r="B20" s="3" t="s">
        <v>144</v>
      </c>
      <c r="C20" s="3" t="s">
        <v>145</v>
      </c>
      <c r="E20" s="8" t="s">
        <v>32</v>
      </c>
      <c r="K20">
        <v>1</v>
      </c>
      <c r="N20">
        <v>1</v>
      </c>
      <c r="O20" s="2">
        <f t="shared" si="1"/>
        <v>1</v>
      </c>
    </row>
    <row r="21" spans="1:15" x14ac:dyDescent="0.3">
      <c r="A21" t="s">
        <v>37</v>
      </c>
      <c r="B21" s="3" t="s">
        <v>38</v>
      </c>
      <c r="C21" s="3" t="s">
        <v>39</v>
      </c>
      <c r="E21" s="8" t="s">
        <v>37</v>
      </c>
      <c r="J21">
        <v>14</v>
      </c>
      <c r="N21">
        <v>14</v>
      </c>
      <c r="O21" s="2">
        <f t="shared" si="1"/>
        <v>1</v>
      </c>
    </row>
    <row r="22" spans="1:15" x14ac:dyDescent="0.3">
      <c r="A22" t="s">
        <v>37</v>
      </c>
      <c r="B22" s="3" t="s">
        <v>38</v>
      </c>
      <c r="C22" s="3" t="s">
        <v>39</v>
      </c>
      <c r="E22" s="8" t="s">
        <v>19</v>
      </c>
      <c r="G22">
        <v>10</v>
      </c>
      <c r="N22">
        <v>10</v>
      </c>
      <c r="O22" s="2">
        <f t="shared" si="1"/>
        <v>1</v>
      </c>
    </row>
    <row r="23" spans="1:15" x14ac:dyDescent="0.3">
      <c r="A23" t="s">
        <v>148</v>
      </c>
      <c r="B23" s="3" t="s">
        <v>149</v>
      </c>
      <c r="C23" s="3" t="s">
        <v>150</v>
      </c>
      <c r="E23" s="8" t="s">
        <v>143</v>
      </c>
      <c r="L23">
        <v>1</v>
      </c>
      <c r="N23">
        <v>1</v>
      </c>
      <c r="O23" s="2">
        <f t="shared" si="1"/>
        <v>1</v>
      </c>
    </row>
    <row r="24" spans="1:15" x14ac:dyDescent="0.3">
      <c r="A24" t="s">
        <v>37</v>
      </c>
      <c r="B24" s="3" t="s">
        <v>38</v>
      </c>
      <c r="C24" s="3" t="s">
        <v>39</v>
      </c>
      <c r="E24" s="8" t="s">
        <v>187</v>
      </c>
      <c r="F24">
        <v>2</v>
      </c>
      <c r="G24">
        <v>10</v>
      </c>
      <c r="H24">
        <v>3</v>
      </c>
      <c r="I24">
        <v>1</v>
      </c>
      <c r="J24">
        <v>14</v>
      </c>
      <c r="K24">
        <v>2</v>
      </c>
      <c r="L24">
        <v>1</v>
      </c>
      <c r="M24">
        <v>4</v>
      </c>
      <c r="N24">
        <v>37</v>
      </c>
    </row>
    <row r="25" spans="1:15" x14ac:dyDescent="0.3">
      <c r="A25" t="s">
        <v>152</v>
      </c>
      <c r="B25" s="3" t="s">
        <v>153</v>
      </c>
      <c r="C25" s="3" t="s">
        <v>154</v>
      </c>
    </row>
    <row r="26" spans="1:15" x14ac:dyDescent="0.3">
      <c r="A26" t="s">
        <v>37</v>
      </c>
      <c r="B26" s="3" t="s">
        <v>38</v>
      </c>
      <c r="C26" s="3" t="s">
        <v>39</v>
      </c>
    </row>
    <row r="27" spans="1:15" x14ac:dyDescent="0.3">
      <c r="A27" t="s">
        <v>26</v>
      </c>
      <c r="B27" s="3" t="s">
        <v>141</v>
      </c>
      <c r="C27" s="3" t="s">
        <v>28</v>
      </c>
    </row>
    <row r="28" spans="1:15" x14ac:dyDescent="0.3">
      <c r="A28" t="s">
        <v>37</v>
      </c>
      <c r="B28" s="3" t="s">
        <v>38</v>
      </c>
      <c r="C28" s="3" t="s">
        <v>39</v>
      </c>
    </row>
    <row r="29" spans="1:15" x14ac:dyDescent="0.3">
      <c r="A29" t="s">
        <v>26</v>
      </c>
      <c r="B29" s="3" t="s">
        <v>141</v>
      </c>
      <c r="C29" s="3" t="s">
        <v>28</v>
      </c>
    </row>
    <row r="30" spans="1:15" x14ac:dyDescent="0.3">
      <c r="A30" t="s">
        <v>37</v>
      </c>
      <c r="B30" s="3" t="s">
        <v>38</v>
      </c>
      <c r="C30" s="3" t="s">
        <v>39</v>
      </c>
    </row>
    <row r="31" spans="1:15" x14ac:dyDescent="0.3">
      <c r="A31" t="s">
        <v>19</v>
      </c>
      <c r="B31" s="3" t="s">
        <v>20</v>
      </c>
      <c r="C31" s="3" t="s">
        <v>21</v>
      </c>
    </row>
    <row r="32" spans="1:15" x14ac:dyDescent="0.3">
      <c r="A32" t="s">
        <v>32</v>
      </c>
      <c r="B32" s="3" t="s">
        <v>33</v>
      </c>
      <c r="C32" s="3" t="s">
        <v>34</v>
      </c>
    </row>
    <row r="33" spans="1:3" x14ac:dyDescent="0.3">
      <c r="A33" t="s">
        <v>37</v>
      </c>
      <c r="B33" s="3" t="s">
        <v>38</v>
      </c>
      <c r="C33" s="3" t="s">
        <v>39</v>
      </c>
    </row>
    <row r="34" spans="1:3" x14ac:dyDescent="0.3">
      <c r="A34" t="s">
        <v>19</v>
      </c>
      <c r="B34" s="3" t="s">
        <v>20</v>
      </c>
      <c r="C34" s="3" t="s">
        <v>21</v>
      </c>
    </row>
    <row r="35" spans="1:3" x14ac:dyDescent="0.3">
      <c r="A35" t="s">
        <v>152</v>
      </c>
      <c r="B35" s="3" t="s">
        <v>153</v>
      </c>
      <c r="C35" s="3" t="s">
        <v>150</v>
      </c>
    </row>
    <row r="36" spans="1:3" x14ac:dyDescent="0.3">
      <c r="A36" t="s">
        <v>134</v>
      </c>
      <c r="B36" s="3" t="s">
        <v>135</v>
      </c>
      <c r="C36" s="3" t="s">
        <v>138</v>
      </c>
    </row>
    <row r="37" spans="1:3" x14ac:dyDescent="0.3">
      <c r="A37" t="s">
        <v>19</v>
      </c>
      <c r="B37" s="3" t="s">
        <v>20</v>
      </c>
      <c r="C37" s="3" t="s">
        <v>21</v>
      </c>
    </row>
    <row r="38" spans="1:3" x14ac:dyDescent="0.3">
      <c r="A38" t="s">
        <v>134</v>
      </c>
      <c r="B38" s="3" t="s">
        <v>135</v>
      </c>
      <c r="C38" s="3" t="s">
        <v>138</v>
      </c>
    </row>
  </sheetData>
  <autoFilter ref="A1:C38" xr:uid="{9F9E3CFA-53DE-4A67-B7E6-A6CCA37BB120}"/>
  <mergeCells count="1">
    <mergeCell ref="Q1:S1"/>
  </mergeCell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Datos Caracterización</vt:lpstr>
      <vt:lpstr>Tabla informe Rionegro</vt:lpstr>
      <vt:lpstr>Tabla informe El Carmen de Vibo</vt:lpstr>
      <vt:lpstr>Composición florística</vt:lpstr>
      <vt:lpstr>Cálculo IVI</vt:lpstr>
      <vt:lpstr>Valor H</vt:lpstr>
      <vt:lpstr>Gráfico Rionegro</vt:lpstr>
      <vt:lpstr>Gráfico El Carmen de Viboral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Jiménez .</dc:creator>
  <cp:lastModifiedBy>Diana Jiménez .</cp:lastModifiedBy>
  <dcterms:created xsi:type="dcterms:W3CDTF">2024-12-20T23:57:31Z</dcterms:created>
  <dcterms:modified xsi:type="dcterms:W3CDTF">2025-03-06T04:15:04Z</dcterms:modified>
</cp:coreProperties>
</file>