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defaultThemeVersion="124226"/>
  <mc:AlternateContent xmlns:mc="http://schemas.openxmlformats.org/markup-compatibility/2006">
    <mc:Choice Requires="x15">
      <x15ac:absPath xmlns:x15ac="http://schemas.microsoft.com/office/spreadsheetml/2010/11/ac" url="F:\Cocorna3\ServiciosEcosistemicos\"/>
    </mc:Choice>
  </mc:AlternateContent>
  <bookViews>
    <workbookView xWindow="0" yWindow="0" windowWidth="25200" windowHeight="11985"/>
  </bookViews>
  <sheets>
    <sheet name="Beneficiarios" sheetId="3" r:id="rId1"/>
    <sheet name="Proyecto" sheetId="4" r:id="rId2"/>
    <sheet name="TablaInforme" sheetId="5" r:id="rId3"/>
    <sheet name="Definiciones SE" sheetId="2" r:id="rId4"/>
  </sheets>
  <externalReferences>
    <externalReference r:id="rId5"/>
    <externalReference r:id="rId6"/>
  </externalReferences>
  <definedNames>
    <definedName name="_Dot2" localSheetId="3">#REF!</definedName>
    <definedName name="_Dot2">#REF!</definedName>
    <definedName name="biub">[1]Questionnaire!$E$100</definedName>
    <definedName name="Circle" localSheetId="3">'[2]Significance negative impact'!#REF!</definedName>
    <definedName name="Circle">#REF!</definedName>
    <definedName name="Circle2" localSheetId="3">#REF!</definedName>
    <definedName name="Circle2">#REF!</definedName>
    <definedName name="ddww" localSheetId="3">#REF!</definedName>
    <definedName name="ddww">#REF!</definedName>
    <definedName name="DontKnow" localSheetId="3">'[2]Significance negative impact'!#REF!</definedName>
    <definedName name="DontKnow">#REF!</definedName>
    <definedName name="Dot" localSheetId="3">'[2]Significance negative impact'!#REF!</definedName>
    <definedName name="Dot">#REF!</definedName>
    <definedName name="dwqdddd" localSheetId="3">#REF!</definedName>
    <definedName name="dwqdddd">#REF!</definedName>
    <definedName name="e" localSheetId="3">#REF!</definedName>
    <definedName name="e">#REF!</definedName>
    <definedName name="eee" localSheetId="3">#REF!</definedName>
    <definedName name="eee">#REF!</definedName>
    <definedName name="gg" localSheetId="3">#REF!</definedName>
    <definedName name="gg">#REF!</definedName>
    <definedName name="kjj">[1]Questionnaire!$E$94</definedName>
    <definedName name="Minus" localSheetId="3">'[2]Significance negative impact'!#REF!</definedName>
    <definedName name="Minus">#REF!</definedName>
    <definedName name="No" localSheetId="3">'[2]Significance negative impact'!#REF!</definedName>
    <definedName name="No">#REF!</definedName>
    <definedName name="Plus" localSheetId="3">'[2]Significance negative impact'!#REF!</definedName>
    <definedName name="Plus">#REF!</definedName>
    <definedName name="PlusMinus" localSheetId="3">'[2]Significance negative impact'!#REF!</definedName>
    <definedName name="PlusMinus">#REF!</definedName>
    <definedName name="POKMPQN" localSheetId="3">#REF!</definedName>
    <definedName name="POKMPQN">#REF!</definedName>
    <definedName name="Question" localSheetId="3">'[2]Significance negative impact'!#REF!</definedName>
    <definedName name="Question">#REF!</definedName>
    <definedName name="tr" localSheetId="3">#REF!</definedName>
    <definedName name="tr">#REF!</definedName>
    <definedName name="www" localSheetId="3">#REF!</definedName>
    <definedName name="www">#REF!</definedName>
    <definedName name="wwww" localSheetId="3">#REF!</definedName>
    <definedName name="wwww">#REF!</definedName>
    <definedName name="Yes" localSheetId="3">'[2]Significance negative impact'!#REF!</definedName>
    <definedName name="Yes">#REF!</definedName>
    <definedName name="YesNo" localSheetId="3">#REF!</definedName>
    <definedName name="YesNo">#REF!</definedName>
    <definedName name="YN" localSheetId="3">#REF!</definedName>
    <definedName name="YN">#REF!</definedName>
  </definedNames>
  <calcPr calcId="162913"/>
</workbook>
</file>

<file path=xl/calcChain.xml><?xml version="1.0" encoding="utf-8"?>
<calcChain xmlns="http://schemas.openxmlformats.org/spreadsheetml/2006/main">
  <c r="B8" i="5" l="1"/>
  <c r="B2" i="5"/>
  <c r="B3" i="5"/>
  <c r="B4" i="5"/>
  <c r="B5" i="5"/>
  <c r="B6" i="5"/>
  <c r="B7" i="5"/>
  <c r="A8" i="5" l="1"/>
  <c r="B9" i="5"/>
  <c r="B10" i="5"/>
  <c r="A11" i="5"/>
  <c r="B11" i="5"/>
  <c r="B12" i="5"/>
  <c r="B13" i="5"/>
  <c r="B14" i="5"/>
  <c r="B15" i="5"/>
  <c r="B16" i="5"/>
  <c r="A17" i="5"/>
  <c r="B17" i="5"/>
  <c r="A2" i="5"/>
  <c r="H7" i="4" l="1"/>
  <c r="I7" i="4"/>
  <c r="D4" i="5" s="1"/>
  <c r="H8" i="4"/>
  <c r="I8" i="4"/>
  <c r="D5" i="5" s="1"/>
  <c r="L9" i="3" l="1"/>
  <c r="C6" i="5" s="1"/>
  <c r="K9" i="3"/>
  <c r="L10" i="3" l="1"/>
  <c r="C7" i="5" s="1"/>
  <c r="K10" i="3"/>
  <c r="K8" i="3" l="1"/>
  <c r="L8" i="3"/>
  <c r="C5" i="5" s="1"/>
  <c r="I21" i="4" l="1"/>
  <c r="D16" i="5" s="1"/>
  <c r="H21" i="4"/>
  <c r="I20" i="4"/>
  <c r="D15" i="5" s="1"/>
  <c r="H20" i="4"/>
  <c r="I14" i="4"/>
  <c r="D10" i="5" s="1"/>
  <c r="H14" i="4"/>
  <c r="L21" i="3"/>
  <c r="C16" i="5" s="1"/>
  <c r="K21" i="3"/>
  <c r="L20" i="3"/>
  <c r="C15" i="5" s="1"/>
  <c r="K20" i="3"/>
  <c r="K14" i="3"/>
  <c r="L14" i="3"/>
  <c r="C10" i="5" s="1"/>
  <c r="H23" i="4" l="1"/>
  <c r="I23" i="4"/>
  <c r="D17" i="5" s="1"/>
  <c r="H9" i="4"/>
  <c r="I9" i="4"/>
  <c r="D6" i="5" s="1"/>
  <c r="H10" i="4"/>
  <c r="I10" i="4"/>
  <c r="D7" i="5" s="1"/>
  <c r="L7" i="3" l="1"/>
  <c r="C4" i="5" s="1"/>
  <c r="K7" i="3"/>
  <c r="L23" i="3" l="1"/>
  <c r="C17" i="5" s="1"/>
  <c r="K23" i="3"/>
  <c r="L16" i="3"/>
  <c r="C11" i="5" s="1"/>
  <c r="K16" i="3"/>
  <c r="L18" i="3" l="1"/>
  <c r="C13" i="5" s="1"/>
  <c r="K18" i="3"/>
  <c r="L13" i="3"/>
  <c r="C9" i="5" s="1"/>
  <c r="K13" i="3"/>
  <c r="L12" i="3"/>
  <c r="C8" i="5" s="1"/>
  <c r="K12" i="3"/>
  <c r="L19" i="3" l="1"/>
  <c r="C14" i="5" s="1"/>
  <c r="L17" i="3"/>
  <c r="C12" i="5" s="1"/>
  <c r="L5" i="3"/>
  <c r="C2" i="5" s="1"/>
  <c r="L6" i="3"/>
  <c r="C3" i="5" s="1"/>
  <c r="I16" i="4"/>
  <c r="D11" i="5" s="1"/>
  <c r="I17" i="4"/>
  <c r="D12" i="5" s="1"/>
  <c r="I18" i="4"/>
  <c r="D13" i="5" s="1"/>
  <c r="I19" i="4"/>
  <c r="D14" i="5" s="1"/>
  <c r="I5" i="4"/>
  <c r="D2" i="5" s="1"/>
  <c r="I6" i="4"/>
  <c r="D3" i="5" s="1"/>
  <c r="I12" i="4"/>
  <c r="D8" i="5" s="1"/>
  <c r="I13" i="4"/>
  <c r="D9" i="5" s="1"/>
  <c r="K5" i="3" l="1"/>
  <c r="H12" i="4" l="1"/>
  <c r="H13" i="4"/>
  <c r="H16" i="4"/>
  <c r="H17" i="4"/>
  <c r="H18" i="4"/>
  <c r="H19" i="4"/>
  <c r="H6" i="4"/>
  <c r="H5" i="4"/>
  <c r="K19" i="3" l="1"/>
  <c r="K17" i="3"/>
  <c r="K6" i="3"/>
</calcChain>
</file>

<file path=xl/sharedStrings.xml><?xml version="1.0" encoding="utf-8"?>
<sst xmlns="http://schemas.openxmlformats.org/spreadsheetml/2006/main" count="279" uniqueCount="178">
  <si>
    <t>N</t>
  </si>
  <si>
    <t>Y</t>
  </si>
  <si>
    <t>?</t>
  </si>
  <si>
    <t>De la identificación de SE</t>
  </si>
  <si>
    <t xml:space="preserve">Servicios ecosistémicos relevantes
</t>
  </si>
  <si>
    <r>
      <t xml:space="preserve">Beneficios potencialmente afectados
</t>
    </r>
    <r>
      <rPr>
        <i/>
        <sz val="11"/>
        <rFont val="Arial"/>
        <family val="2"/>
      </rPr>
      <t xml:space="preserve">
Nota : si un grupo de beneficiarios obtiene más de un beneficio de un solo servicio ecosistémico, agregue una línea.</t>
    </r>
  </si>
  <si>
    <r>
      <t xml:space="preserve">Beneficiarios potencialmente afectados
</t>
    </r>
    <r>
      <rPr>
        <i/>
        <sz val="11"/>
        <rFont val="Arial"/>
        <family val="2"/>
      </rPr>
      <t>Nota: si un servicio ecositémico beneficia más de un grupo de beneficiarios, agregue una linea</t>
    </r>
  </si>
  <si>
    <t>Paso 2.1: ¿Podría el proyecto afectar la capacidad de otros de beneficiarse de este servicio ecosistémico?</t>
  </si>
  <si>
    <t>Comentarios o información de soporte</t>
  </si>
  <si>
    <r>
      <t xml:space="preserve">Y   </t>
    </r>
    <r>
      <rPr>
        <i/>
        <sz val="11"/>
        <rFont val="Arial"/>
        <family val="2"/>
      </rPr>
      <t>Sí</t>
    </r>
    <r>
      <rPr>
        <b/>
        <i/>
        <sz val="11"/>
        <rFont val="Arial"/>
        <family val="2"/>
      </rPr>
      <t xml:space="preserve">
N   </t>
    </r>
    <r>
      <rPr>
        <i/>
        <sz val="11"/>
        <rFont val="Arial"/>
        <family val="2"/>
      </rPr>
      <t>No</t>
    </r>
    <r>
      <rPr>
        <b/>
        <i/>
        <sz val="11"/>
        <rFont val="Arial"/>
        <family val="2"/>
      </rPr>
      <t xml:space="preserve">
?   </t>
    </r>
    <r>
      <rPr>
        <i/>
        <sz val="11"/>
        <rFont val="Arial"/>
        <family val="2"/>
      </rPr>
      <t xml:space="preserve">No se sabe
En caso de responder </t>
    </r>
    <r>
      <rPr>
        <b/>
        <i/>
        <sz val="11"/>
        <rFont val="Arial"/>
        <family val="2"/>
      </rPr>
      <t>No</t>
    </r>
    <r>
      <rPr>
        <i/>
        <sz val="11"/>
        <rFont val="Arial"/>
        <family val="2"/>
      </rPr>
      <t>, no es necesario responder las preguntas 2.2 y 2.3</t>
    </r>
  </si>
  <si>
    <t>Paso 2.2: ¿Este servicio ecosistémico es importante para el bienestar de los beneficiarios?</t>
  </si>
  <si>
    <t>Paso 2.3: ¿Los beneficiarios tienen alternativas viables a este servicio ecosistémico?</t>
  </si>
  <si>
    <r>
      <t xml:space="preserve">Y   </t>
    </r>
    <r>
      <rPr>
        <i/>
        <sz val="11"/>
        <rFont val="Arial"/>
        <family val="2"/>
      </rPr>
      <t>Sí</t>
    </r>
    <r>
      <rPr>
        <b/>
        <i/>
        <sz val="11"/>
        <rFont val="Arial"/>
        <family val="2"/>
      </rPr>
      <t xml:space="preserve">
N   </t>
    </r>
    <r>
      <rPr>
        <i/>
        <sz val="11"/>
        <rFont val="Arial"/>
        <family val="2"/>
      </rPr>
      <t>No</t>
    </r>
    <r>
      <rPr>
        <b/>
        <i/>
        <sz val="11"/>
        <rFont val="Arial"/>
        <family val="2"/>
      </rPr>
      <t xml:space="preserve">
?   </t>
    </r>
    <r>
      <rPr>
        <i/>
        <sz val="11"/>
        <rFont val="Arial"/>
        <family val="2"/>
      </rPr>
      <t xml:space="preserve">No se sabe
</t>
    </r>
  </si>
  <si>
    <t>Servicios ecosistémicos prioritarios</t>
  </si>
  <si>
    <r>
      <t xml:space="preserve">1 </t>
    </r>
    <r>
      <rPr>
        <i/>
        <sz val="11"/>
        <rFont val="Arial"/>
        <family val="2"/>
      </rPr>
      <t xml:space="preserve">Servicios ecosistémicos
    prioritarios
</t>
    </r>
    <r>
      <rPr>
        <b/>
        <i/>
        <sz val="11"/>
        <rFont val="Arial"/>
        <family val="2"/>
      </rPr>
      <t xml:space="preserve">0 </t>
    </r>
    <r>
      <rPr>
        <i/>
        <sz val="11"/>
        <rFont val="Arial"/>
        <family val="2"/>
      </rPr>
      <t xml:space="preserve"> Servicios ecosistémicos
     no prioritarios</t>
    </r>
  </si>
  <si>
    <t xml:space="preserve">Servicios ecosistémicos relevantes
</t>
  </si>
  <si>
    <t>Paso 2.1: ¿Podría este servicio ecosistémico cambiar de manera que llegue a afectar negativamente el funcionamiento del proyecto?</t>
  </si>
  <si>
    <t>Paso 2.2: ¿El proyecto tiene alternativas viables a este servicio ecosistémico?</t>
  </si>
  <si>
    <t>Preguntas orientadoras
- ¿Los cambios en este servicio ecosistémico durante la vida del proyecto podrían conducirlo por encima de un límite de sostenibilidad?
- ¿Los cambios en este servicio ecosistémico durante la vida del proyecto provocar una medida regulatoria?
- ¿La oferta de este servicio ecosistémico es actualmente escasa en relación a la demanda?
- ¿Cualquier cambio en el servicio evitaría que el proyecto lograra un funcionamiento operativo?
Nota: Responder sí a alguna de las anteriores preguntas implica responder sí a la pregunta general</t>
  </si>
  <si>
    <r>
      <t xml:space="preserve">Y   </t>
    </r>
    <r>
      <rPr>
        <i/>
        <sz val="11"/>
        <rFont val="Arial"/>
        <family val="2"/>
      </rPr>
      <t>Sí</t>
    </r>
    <r>
      <rPr>
        <b/>
        <i/>
        <sz val="11"/>
        <rFont val="Arial"/>
        <family val="2"/>
      </rPr>
      <t xml:space="preserve">
N   </t>
    </r>
    <r>
      <rPr>
        <i/>
        <sz val="11"/>
        <rFont val="Arial"/>
        <family val="2"/>
      </rPr>
      <t>No</t>
    </r>
    <r>
      <rPr>
        <b/>
        <i/>
        <sz val="11"/>
        <rFont val="Arial"/>
        <family val="2"/>
      </rPr>
      <t xml:space="preserve">
?   </t>
    </r>
    <r>
      <rPr>
        <i/>
        <sz val="11"/>
        <rFont val="Arial"/>
        <family val="2"/>
      </rPr>
      <t xml:space="preserve">No se sabe
En caso de responder </t>
    </r>
    <r>
      <rPr>
        <b/>
        <i/>
        <sz val="11"/>
        <rFont val="Arial"/>
        <family val="2"/>
      </rPr>
      <t>No</t>
    </r>
    <r>
      <rPr>
        <i/>
        <sz val="11"/>
        <rFont val="Arial"/>
        <family val="2"/>
      </rPr>
      <t>, no es necesario responder la pregunta 2.2</t>
    </r>
  </si>
  <si>
    <r>
      <t xml:space="preserve">1 </t>
    </r>
    <r>
      <rPr>
        <i/>
        <sz val="11"/>
        <rFont val="Arial"/>
        <family val="2"/>
      </rPr>
      <t xml:space="preserve">Servicios ecosistémicos prioritarios
</t>
    </r>
    <r>
      <rPr>
        <b/>
        <i/>
        <sz val="11"/>
        <rFont val="Arial"/>
        <family val="2"/>
      </rPr>
      <t xml:space="preserve">0 </t>
    </r>
    <r>
      <rPr>
        <i/>
        <sz val="11"/>
        <rFont val="Arial"/>
        <family val="2"/>
      </rPr>
      <t xml:space="preserve"> Servicios ecosistémicos no prioritarios</t>
    </r>
  </si>
  <si>
    <t>Nivel de dependencia</t>
  </si>
  <si>
    <t>Servicios de Aprovisionamiento: Los bienes o productos obtenidos de los ecosistemas</t>
  </si>
  <si>
    <r>
      <t xml:space="preserve">Plantas cultivadas o productos agrícolas cosechados por personas para consumo humano o animal como alimento.
</t>
    </r>
    <r>
      <rPr>
        <sz val="11"/>
        <color indexed="62"/>
        <rFont val="Arial"/>
        <family val="2"/>
      </rPr>
      <t xml:space="preserve">Ejemplos: Granos, verduras, frutas.
</t>
    </r>
    <r>
      <rPr>
        <sz val="11"/>
        <rFont val="Arial"/>
        <family val="2"/>
      </rPr>
      <t>Animales criados para consumo o uso doméstico o comercial.</t>
    </r>
    <r>
      <rPr>
        <sz val="11"/>
        <color indexed="62"/>
        <rFont val="Arial"/>
        <family val="2"/>
      </rPr>
      <t xml:space="preserve">
Ejemplos: Pollo, cerdo, ganado
P</t>
    </r>
    <r>
      <rPr>
        <sz val="11"/>
        <rFont val="Arial"/>
        <family val="2"/>
      </rPr>
      <t>eces silvestres capturados a través de la pesca de arrastre y otros métodos no agrícolas.</t>
    </r>
    <r>
      <rPr>
        <sz val="11"/>
        <color indexed="62"/>
        <rFont val="Arial"/>
        <family val="2"/>
      </rPr>
      <t xml:space="preserve">
Ejemplos: Bacalao, Cangrejo, Atún
</t>
    </r>
    <r>
      <rPr>
        <sz val="11"/>
        <rFont val="Arial"/>
        <family val="2"/>
      </rPr>
      <t>Pescados, mariscos y/o plantas que se crían en estanques, recintos y otras formas de confinamiento de agua dulce o salada para fines de recolección.</t>
    </r>
    <r>
      <rPr>
        <sz val="11"/>
        <color indexed="62"/>
        <rFont val="Arial"/>
        <family val="2"/>
      </rPr>
      <t xml:space="preserve">
Ejemplos: camarones, ostras, salmón.
</t>
    </r>
    <r>
      <rPr>
        <sz val="11"/>
        <rFont val="Arial"/>
        <family val="2"/>
      </rPr>
      <t>Especies vegetales y animales comestibles recolectadas o capturadas en la naturaleza.</t>
    </r>
    <r>
      <rPr>
        <sz val="11"/>
        <color indexed="62"/>
        <rFont val="Arial"/>
        <family val="2"/>
      </rPr>
      <t xml:space="preserve">
Ejemplos: Frutas y frutos secos, hongos, carne de caza.</t>
    </r>
  </si>
  <si>
    <r>
      <t xml:space="preserve">Productos hechos de árboles cosechados de ecosistemas de bosques naturales, plantaciones o tierras no boscosas.
</t>
    </r>
    <r>
      <rPr>
        <sz val="11"/>
        <color indexed="62"/>
        <rFont val="Arial"/>
        <family val="2"/>
      </rPr>
      <t xml:space="preserve">Ejemplos: madera en rollo industrial, pulpa de madera, papel, materiales de construcción
</t>
    </r>
    <r>
      <rPr>
        <sz val="11"/>
        <rFont val="Arial"/>
        <family val="2"/>
      </rPr>
      <t xml:space="preserve">Fibras y resinas no madereras y no combustibles. </t>
    </r>
    <r>
      <rPr>
        <sz val="11"/>
        <color indexed="62"/>
        <rFont val="Arial"/>
        <family val="2"/>
      </rPr>
      <t xml:space="preserve">  
Ejemplos: algodón, cáñamo y seda, cordeles y cuerdas, caucho natural
</t>
    </r>
    <r>
      <rPr>
        <sz val="11"/>
        <rFont val="Arial"/>
        <family val="2"/>
      </rPr>
      <t>Pieles procesadas de ganado, ciervos, cerdos, serpientes, rayas u otros animales.</t>
    </r>
    <r>
      <rPr>
        <sz val="11"/>
        <color indexed="62"/>
        <rFont val="Arial"/>
        <family val="2"/>
      </rPr>
      <t xml:space="preserve">
Ejemplos: cuero, cuero crudo y cordel.
</t>
    </r>
    <r>
      <rPr>
        <sz val="11"/>
        <rFont val="Arial"/>
        <family val="2"/>
      </rPr>
      <t>Arena formada de coral y conchas.</t>
    </r>
    <r>
      <rPr>
        <sz val="11"/>
        <color indexed="62"/>
        <rFont val="Arial"/>
        <family val="2"/>
      </rPr>
      <t xml:space="preserve">
Ejemplos: arena blanca de coral y conchas blancas, arena coloreada de conchas
</t>
    </r>
    <r>
      <rPr>
        <sz val="11"/>
        <rFont val="Arial"/>
        <family val="2"/>
      </rPr>
      <t>Productos derivados de ecosistemas que sirven a fines estéticos.</t>
    </r>
    <r>
      <rPr>
        <sz val="11"/>
        <color indexed="62"/>
        <rFont val="Arial"/>
        <family val="2"/>
      </rPr>
      <t xml:space="preserve">
Ejemplos: Tagua, flores silvestres, joyas de coral</t>
    </r>
  </si>
  <si>
    <t>Combustible de biomasa</t>
  </si>
  <si>
    <t>Agua dulce</t>
  </si>
  <si>
    <t>Recursos genéticos</t>
  </si>
  <si>
    <t>Productos bioquímicos, medicinas naturales y productos farmacéuticos</t>
  </si>
  <si>
    <r>
      <t xml:space="preserve">Material biológico derivado de organismos vivos o recientemente vivos, tanto vegetales como animales, que sirve como fuente de energía.
</t>
    </r>
    <r>
      <rPr>
        <sz val="11"/>
        <color indexed="62"/>
        <rFont val="Arial"/>
        <family val="2"/>
      </rPr>
      <t>Ejemplos: leña, carbón, grano para la producción de etanol, estiércol</t>
    </r>
  </si>
  <si>
    <r>
      <t xml:space="preserve">Cuerpos de agua continentales, agua subterránea, agua de lluvia y aguas superficiales para uso doméstico, industrial y agrícola.
</t>
    </r>
    <r>
      <rPr>
        <sz val="11"/>
        <color indexed="62"/>
        <rFont val="Arial"/>
        <family val="2"/>
      </rPr>
      <t>Ejemplos: agua dulce para consumo, limpiar, enfriar, procesos industriales, generación de electricidad o modo de transporte</t>
    </r>
  </si>
  <si>
    <r>
      <t xml:space="preserve">Genes e información genética utilizada para la cría de animales, mejoramiento de plantas y biotecnología.
</t>
    </r>
    <r>
      <rPr>
        <sz val="11"/>
        <color indexed="62"/>
        <rFont val="Arial"/>
        <family val="2"/>
      </rPr>
      <t>Ejemplo: genes utilizados para aumentar la resistencia de los cultivos a las enfermedades.</t>
    </r>
  </si>
  <si>
    <r>
      <t xml:space="preserve">Medicamentos, biocidas, aditivos alimentarios y otros materiales biológicos derivados de ecosistemas para uso comercial o doméstico.
</t>
    </r>
    <r>
      <rPr>
        <sz val="11"/>
        <color indexed="62"/>
        <rFont val="Arial"/>
        <family val="2"/>
      </rPr>
      <t>Ejemplos: Echinacea, ginseng, ajo; paclitaxel como base para medicamentos contra el cáncer; Extractos de árboles utilizados para el control de plagas.</t>
    </r>
  </si>
  <si>
    <t>Regulación de la calidad del aire</t>
  </si>
  <si>
    <t>Servicios de regulación: las contribuciones al bienestar humano que se derivan del control de los procesos naturales por parte de un ecosistema</t>
  </si>
  <si>
    <t>Regulación del clima local, regional y/o global</t>
  </si>
  <si>
    <t>Regulación de los tiempos y flujos del agua</t>
  </si>
  <si>
    <t>Control de la erosión</t>
  </si>
  <si>
    <t>Purificación de agua y tratamiento de residuos</t>
  </si>
  <si>
    <t>Regulación de las enfermedades</t>
  </si>
  <si>
    <t>Regulación de plagas</t>
  </si>
  <si>
    <t>Polinización</t>
  </si>
  <si>
    <t>Regulación de los peligros naturales</t>
  </si>
  <si>
    <r>
      <rPr>
        <b/>
        <sz val="11"/>
        <rFont val="Arial"/>
        <family val="2"/>
      </rPr>
      <t>Alimentos</t>
    </r>
    <r>
      <rPr>
        <sz val="11"/>
        <rFont val="Arial"/>
        <family val="2"/>
      </rPr>
      <t xml:space="preserve"> de cultivos, ganado, pesca de captura, acuicultura y alimentos silvestres</t>
    </r>
  </si>
  <si>
    <r>
      <rPr>
        <b/>
        <sz val="11"/>
        <rFont val="Arial"/>
        <family val="2"/>
      </rPr>
      <t>Materias primas biológicas</t>
    </r>
    <r>
      <rPr>
        <sz val="11"/>
        <rFont val="Arial"/>
        <family val="2"/>
      </rPr>
      <t xml:space="preserve"> de productos de madera, fibras y resinas, pieles de animales, arena y recursos ornamentales</t>
    </r>
  </si>
  <si>
    <r>
      <t xml:space="preserve">Los ecosistemas que tienen influencia en la calidad del aire emitiendo químicos a la atmósfera (i.e., sirviendo como una “fuente”) o extrayendo químicos de la atmósfera (i.e., sirviendo como un “sumidero”).
</t>
    </r>
    <r>
      <rPr>
        <sz val="11"/>
        <color indexed="62"/>
        <rFont val="Arial"/>
        <family val="2"/>
      </rPr>
      <t>Ejemplos: Los lagos sirven como sumidero para las emisiones industriales de compuestos de azufre; incendios de vegetación emiten partículas, ozono a nivel del suelo y compuestos orgánicos volátiles.</t>
    </r>
  </si>
  <si>
    <r>
      <t xml:space="preserve">Global: Influencia de los ecosistemas en el clima global al emitir o absorber gases de efecto invernadero o aerosoles a la atmósfera.
</t>
    </r>
    <r>
      <rPr>
        <sz val="11"/>
        <color indexed="18"/>
        <rFont val="Arial"/>
        <family val="2"/>
      </rPr>
      <t xml:space="preserve">Ejemplos: los bosques capturan y almacenan dióxido de carbono; El ganado y los arrozales emiten metano
</t>
    </r>
    <r>
      <rPr>
        <sz val="11"/>
        <rFont val="Arial"/>
        <family val="2"/>
      </rPr>
      <t xml:space="preserve">Regional, local: Influencia de los ecosistemas en la temperatura local o regional, la precipitación y otros factores climáticos. </t>
    </r>
    <r>
      <rPr>
        <sz val="11"/>
        <color indexed="18"/>
        <rFont val="Arial"/>
        <family val="2"/>
      </rPr>
      <t xml:space="preserve">
Ejemplo: los bosques pueden afectar los niveles de precipitación regional, las montañas tienen un efecto sobre los patrones de precipitación</t>
    </r>
  </si>
  <si>
    <r>
      <t xml:space="preserve">Los ecosistemas que tienen influencia en el tiempo y la magnitud de la escorrentía de agua, las inundaciones y la recarga de los acuíferos, particularmente en términos del potencial de almacenamiento de agua del ecosistema o del paisaje.
</t>
    </r>
    <r>
      <rPr>
        <sz val="11"/>
        <color indexed="62"/>
        <rFont val="Arial"/>
        <family val="2"/>
      </rPr>
      <t>Ejemplos: El suelo permeable facilita la recarga del acuífero; las llanuras de inundación de los ríos y los humedales retienen agua, lo que puede disminuir las inundaciones durante los picos de escorrentía, lo que reduce la necesidad de infraestructura de control de inundaciones diseñada</t>
    </r>
  </si>
  <si>
    <r>
      <t xml:space="preserve">El papel que la cubierta vegetativa juega en la retención del suelo.
</t>
    </r>
    <r>
      <rPr>
        <sz val="11"/>
        <color indexed="62"/>
        <rFont val="Arial"/>
        <family val="2"/>
      </rPr>
      <t>Ejemplos: vegetación como pasto y árboles evitan la pérdida de suelo debido al viento y la lluvia; bosques en las laderas mantienen el suelo en su lugar, evitando así los deslizamientos de tierra.</t>
    </r>
  </si>
  <si>
    <r>
      <t xml:space="preserve">El rol que los ecosistemas juegan en la filtración y descomposición de desechos orgánicos y contaminantes en el agua; asimilación y desintoxicación de compuestos mediante procesos en el suelo y subsuelo.
</t>
    </r>
    <r>
      <rPr>
        <sz val="11"/>
        <color indexed="62"/>
        <rFont val="Arial"/>
        <family val="2"/>
      </rPr>
      <t>Ejemplos: los humedales eliminan los contaminantes dañinos del agua al atrapar metales y materiales orgánicos; Los microbios del suelo degradan los desechos orgánicos haciéndolos menos dañinos.</t>
    </r>
  </si>
  <si>
    <r>
      <t xml:space="preserve">Influencia de los ecosistemas en la incidencia y abundancia de patógenos humanos.
</t>
    </r>
    <r>
      <rPr>
        <sz val="11"/>
        <color indexed="62"/>
        <rFont val="Arial"/>
        <family val="2"/>
      </rPr>
      <t>Ejemplo: los bosques intactos reducen la presencia de agua estancada (un área de reproducción de mosquitos) y, por lo tanto, pueden reducir la prevalencia de la malaria</t>
    </r>
  </si>
  <si>
    <t>Regulación de la calidad del suelo</t>
  </si>
  <si>
    <r>
      <t xml:space="preserve">El rol de los ecosistemas en la actividad biológica, la diversidad y la productividad del suelo; en la regulación y partición del flujo de agua y solutos; y en el almacenamiento y reciclaje de nutrientes y gases.
</t>
    </r>
    <r>
      <rPr>
        <sz val="11"/>
        <color indexed="62"/>
        <rFont val="Arial"/>
        <family val="2"/>
      </rPr>
      <t>Ejemplo: algunos organismos ayudan en la descomposición de la materia orgánica, aumentando los niveles de nutrientes del suelo; algunos organismos airean el suelo, mejoran la química del suelo y aumentan la retención de humedad; desechos animales fertilizan el suelo</t>
    </r>
  </si>
  <si>
    <r>
      <t xml:space="preserve">Influencia de los ecosistemas sobre la prevalencia de plagas y enfermedades de cultivos y ganado.
</t>
    </r>
    <r>
      <rPr>
        <sz val="11"/>
        <color indexed="62"/>
        <rFont val="Arial"/>
        <family val="2"/>
      </rPr>
      <t>Ejemplo: los depredadores de los bosques cercanos, como los murciélagos, los sapos, las serpientes, consumen plagas de cultivos</t>
    </r>
  </si>
  <si>
    <r>
      <t xml:space="preserve">El rol que los ecosistemas tienen en la transferencia de polen de las partes masculinas a femeninas de flores.
</t>
    </r>
    <r>
      <rPr>
        <sz val="11"/>
        <color indexed="62"/>
        <rFont val="Arial"/>
        <family val="2"/>
      </rPr>
      <t>Ejemplo: las abejas de los bosques cercanos polinizan los cultivos</t>
    </r>
  </si>
  <si>
    <r>
      <t xml:space="preserve">Capacidad de los ecosistemas para reducir los daños causados por desastres naturales como los huracanes y para mantener la frecuencia e intensidad del fuego natural.
</t>
    </r>
    <r>
      <rPr>
        <sz val="11"/>
        <color indexed="62"/>
        <rFont val="Arial"/>
        <family val="2"/>
      </rPr>
      <t>Ejemplos: los bosques de manglares y los arrecifes de coral protegen las costas de las tormentas; Los procesos de descomposición biológica reducen el potencial combustible para incendios forestales.</t>
    </r>
  </si>
  <si>
    <t>Recreación y ecoturismo</t>
  </si>
  <si>
    <t>Valores éticos y espirituales</t>
  </si>
  <si>
    <t>Valores educativos e inspiradores</t>
  </si>
  <si>
    <r>
      <t xml:space="preserve">El placer recreativo de las personas derivado de ecosistemas naturales o cultivados.
</t>
    </r>
    <r>
      <rPr>
        <sz val="11"/>
        <color indexed="62"/>
        <rFont val="Arial"/>
        <family val="2"/>
      </rPr>
      <t>Ejemplos: senderismo, camping, observación de aves, buceo, y safari</t>
    </r>
  </si>
  <si>
    <r>
      <t xml:space="preserve">Los valores espirituales, religiosos, estéticos, intrínsecos, “existencia” u otros valores que las personas atribuyen a los ecosistemas, paisajes o especies.
</t>
    </r>
    <r>
      <rPr>
        <sz val="11"/>
        <color indexed="62"/>
        <rFont val="Arial"/>
        <family val="2"/>
      </rPr>
      <t>Ejemplos: Cumplimiento espiritual derivado de tierras y ríos sagradas; creencia de que vale la pena proteger a todas las especies, independientemente de su utilidad para las personas: "la biodiversidad por el bien de la biodiversidad"</t>
    </r>
  </si>
  <si>
    <r>
      <t xml:space="preserve">Información derivada de los ecosistemas utilizados para el desarrollo intelectual, la cultura, el arte, el diseño y la innovación.
</t>
    </r>
    <r>
      <rPr>
        <sz val="11"/>
        <color indexed="62"/>
        <rFont val="Arial"/>
        <family val="2"/>
      </rPr>
      <t>Ejemplos: La estructura de las hojas de los árboles ha inspirado mejoras tecnológicas en las células de energía solar; excursiones escolares a parques naturales y parques ayuda en la enseñanza de conceptos científicos y habilidades de investigación</t>
    </r>
  </si>
  <si>
    <t>Servicios de soporte: los procesos naturales que mantienen los otros servicios del ecosistema</t>
  </si>
  <si>
    <t>Servicios culturales: las contribuciones inmateriales de los ecosistemas al bienestar humano</t>
  </si>
  <si>
    <t>Hábitat</t>
  </si>
  <si>
    <t>Producción primaria</t>
  </si>
  <si>
    <t>Ciclo de nutrientes</t>
  </si>
  <si>
    <t>Ciclo del agua</t>
  </si>
  <si>
    <r>
      <t>Espacios naturales que mantienen las poblaciones de especies y protegen la capacidad de las comunidades ecológicas para recuperarse de las perturbaciones.</t>
    </r>
    <r>
      <rPr>
        <sz val="11"/>
        <color indexed="62"/>
        <rFont val="Arial"/>
        <family val="2"/>
      </rPr>
      <t xml:space="preserve">
Ejemplos: las plantas nativas en jardines y campos proporcionan a los polinizadores alimentos y estructura para la reproducción; Los ríos y estuarios proporcionan viveros para la reproducción de peces y el desarrollo juvenil</t>
    </r>
  </si>
  <si>
    <r>
      <t xml:space="preserve">Flujo de nutrientes (e.g., nitrógeno, azufre, fósforo, carbono) a través de los ecosistemas.
</t>
    </r>
    <r>
      <rPr>
        <sz val="11"/>
        <color indexed="62"/>
        <rFont val="Arial"/>
        <family val="2"/>
      </rPr>
      <t>Ejemplos: Transferencia de nitrógeno de las plantas al suelo, del suelo a los océanos, de los océanos a la atmósfera y de la atmósfera a las plantas; formación de depósitos aluviales</t>
    </r>
  </si>
  <si>
    <r>
      <t xml:space="preserve">Formación de material biológico por las plantas a través de la fotosíntesis y asimilación de nutrientes.
</t>
    </r>
    <r>
      <rPr>
        <sz val="11"/>
        <color indexed="62"/>
        <rFont val="Arial"/>
        <family val="2"/>
      </rPr>
      <t>Ejemplos: las algas transforman luz solar y nutrientes en biomasa, formando así la base de la cadena alimentaria en los ecosistemas acuáticos</t>
    </r>
  </si>
  <si>
    <r>
      <t xml:space="preserve">Flujo de agua a través de los ecosistemas en sus estados sólido, líquido o gaseoso.
</t>
    </r>
    <r>
      <rPr>
        <sz val="11"/>
        <color indexed="62"/>
        <rFont val="Arial"/>
        <family val="2"/>
      </rPr>
      <t>Ejemplos: Transferencia de agua del suelo a las plantas, de las plantas al aire y del aire a la lluvia</t>
    </r>
  </si>
  <si>
    <t>Otros servicios identificados</t>
  </si>
  <si>
    <t>Insertar servicio</t>
  </si>
  <si>
    <t>Insertar definición</t>
  </si>
  <si>
    <t>Población del área de influencia del proyecto</t>
  </si>
  <si>
    <r>
      <t xml:space="preserve">Y   </t>
    </r>
    <r>
      <rPr>
        <i/>
        <sz val="11"/>
        <rFont val="Arial"/>
        <family val="2"/>
      </rPr>
      <t>Sí</t>
    </r>
    <r>
      <rPr>
        <b/>
        <i/>
        <sz val="11"/>
        <rFont val="Arial"/>
        <family val="2"/>
      </rPr>
      <t xml:space="preserve">
N   </t>
    </r>
    <r>
      <rPr>
        <i/>
        <sz val="11"/>
        <rFont val="Arial"/>
        <family val="2"/>
      </rPr>
      <t>No</t>
    </r>
    <r>
      <rPr>
        <b/>
        <i/>
        <sz val="11"/>
        <rFont val="Arial"/>
        <family val="2"/>
      </rPr>
      <t xml:space="preserve">
?   </t>
    </r>
    <r>
      <rPr>
        <i/>
        <sz val="11"/>
        <rFont val="Arial"/>
        <family val="2"/>
      </rPr>
      <t xml:space="preserve">No se sabe
En caso de responder </t>
    </r>
    <r>
      <rPr>
        <b/>
        <i/>
        <sz val="11"/>
        <rFont val="Arial"/>
        <family val="2"/>
      </rPr>
      <t>No</t>
    </r>
    <r>
      <rPr>
        <i/>
        <sz val="11"/>
        <rFont val="Arial"/>
        <family val="2"/>
      </rPr>
      <t>, no es necesario responder la pregunta 2.3</t>
    </r>
  </si>
  <si>
    <t>Servicio Ecosistémicos de Soporte</t>
  </si>
  <si>
    <t>Servicio Ecosistémicos de Regulación</t>
  </si>
  <si>
    <t>Regulación hídrica</t>
  </si>
  <si>
    <t>Regulación de riesgos naturales</t>
  </si>
  <si>
    <t>Servicio Ecosistémicos Culturales</t>
  </si>
  <si>
    <t>Viviendas con vertimientos directos al río o afluentes de este</t>
  </si>
  <si>
    <t>Servicios Ecosistémicos de Aprovisionamiento</t>
  </si>
  <si>
    <t>Ninguno</t>
  </si>
  <si>
    <t>La viabilidad técnica de las infraestructuras del proyecto se puede ver afectada por los riesgos naturales</t>
  </si>
  <si>
    <t>El principal insumo del proyecto es la cantidad de agua disponible en el río</t>
  </si>
  <si>
    <t>El concesionamiento de parte del recurso hídrico para el proyecto condiciona los potenciales usos del recurso.</t>
  </si>
  <si>
    <t>Hábitat para especies</t>
  </si>
  <si>
    <t>Población del área de influencia del proyecto que se beneficia de gozar de coberturas que sirven de hábitat para las especies</t>
  </si>
  <si>
    <t>Población del área de influencia y en especial los propietarios de los predios</t>
  </si>
  <si>
    <t>Población del área de estudio y especialmente aquella que se encuentra asentada o con predios alrededor de las fuentes hídricas</t>
  </si>
  <si>
    <t>La dimensión de las obras del proyecto no consisten una fuente de perturbación tal que alteren el régimen de escorrentías y/o la capacidad de regulación hídrica de la cuenca.</t>
  </si>
  <si>
    <t>Oferta hídrica</t>
  </si>
  <si>
    <t>En caso de que las coberturas de la cuenca se alteren de tal forma que las altas concentraciones de sólidos en el agua reduzcan el tiempo en que se puede realizar el aprovechamiento hidroeléctrico y/o las concentraciones de sedimentos puedan afectar la integridad de las turbinas.</t>
  </si>
  <si>
    <t>El funcionamiento del proyecto no depende de la calidad del agua de la fuente que se está captando</t>
  </si>
  <si>
    <t>Valor recreativo, estético, de existencia del paisaje, y otros</t>
  </si>
  <si>
    <t>La apreciación del paisaje es subjetiva, la afectación a este servicio depende de las relaciones que tenga cada individuo con el paisaje por lo que su importancia es inconmensurable</t>
  </si>
  <si>
    <t>La dimensión de las obras del proyecto no consisten una fuente de perturbación de la capacidad de regulación de riesgos naturales de la cuenca.</t>
  </si>
  <si>
    <t>En el tramo de caudal reducido se limitaría la cantidad posible de vertimientos directos al río, ya que con un menor caudal en este tramo, las cargas contaminantes tendrían una mayor afectación sobre las características del agua.</t>
  </si>
  <si>
    <t>El funcionamiento del proyecto no depende la captura de carbono</t>
  </si>
  <si>
    <t>El funcionamiento del proyecto no depende del hábitat para especies</t>
  </si>
  <si>
    <t>Material de río</t>
  </si>
  <si>
    <t>Algunas familias en el área de influencia del proyecto que usan la madera para cocinar</t>
  </si>
  <si>
    <t>Población del área de influencia.</t>
  </si>
  <si>
    <t>Población del área de influencia y turistas foráneos</t>
  </si>
  <si>
    <t>Capacidad de regulación hídrica de la cuenca ante eventos de precipitación.</t>
  </si>
  <si>
    <t>Capacidad de regular los riesgos naturales por parte de diferentes componentes ambientales, como coberturas o taludes.</t>
  </si>
  <si>
    <t>Dilución de las cargas contaminantes de  los vertimientos.</t>
  </si>
  <si>
    <t>Control de la erosión del terreno por parte de las coberturas.</t>
  </si>
  <si>
    <t>Cantidad de especies faunísticas asociadas a las coberturas vegetales.</t>
  </si>
  <si>
    <t>Capacidad de captura de carbono por parte de las coberturas vegetales.</t>
  </si>
  <si>
    <t>Cantidad de madera aprovechable para combustible</t>
  </si>
  <si>
    <t xml:space="preserve"> Preguntas orientadoras
- ¿Podrían los impactos del proyecto sobre el servicio ecosistémico llevarlo por encima de un límite de sostenibilidad?
- ¿Podrían los impactos del proyecto sobre el servicio ecosistémico provocar una medida regulatoria?
- ¿El servicio ecosistémico es actualmente escaso en relación a la demanda?
- ¿Cualquier cambio en este servicio impide a otros beneficiarse de él?
- ¿Los impactos del proyecto en este servicio son percibidos por otros como que afectan su capacidad para beneficiarse de él?
Nota: Responder sí a alguna de las anteriores preguntas implica responder sí a la pregunta general</t>
  </si>
  <si>
    <t xml:space="preserve">Con el proyecto se afectarían pequeñas área de coberturas en relación al área actual con cobertura vegetal, y la intervención se realizaría de forma marginal; por lo que no se afectaría la capacidad de que la comunidad se beneficie de este servicio </t>
  </si>
  <si>
    <t>El funcionamiento del proyecto no depende de la biomasa (madera) usada como combustible</t>
  </si>
  <si>
    <t>La regulación hídrica de la cuenca hace que en la temporada seca los caudales mínimos no sean tan bajos que no se pueda operar la PCH y que en temporada lluviosa los caudales máximos no sean tan grandes que haya que parar la PCH para no comprometer su operabilidad.</t>
  </si>
  <si>
    <t>Si se ve afectada la regulación de riesgos naturales, las obras del proyectos quedan expuestas a riesgos (inestabilidad taludes, incendios e inundaciones, entre otros) que afecten su integridad o calidad.</t>
  </si>
  <si>
    <t>Formación de suelos</t>
  </si>
  <si>
    <t>Biodiversidad</t>
  </si>
  <si>
    <t>Población del área de influencia del proyecto que se beneficia de gozar de la biodiversidad</t>
  </si>
  <si>
    <t>Diversidad entre las especies y ecosistemas.</t>
  </si>
  <si>
    <t>Capacidad de regular las concentraciones de contaminantes atmosféricos por parte de las coberturas .</t>
  </si>
  <si>
    <t>Población del área de influencia física.</t>
  </si>
  <si>
    <t>Meteorización de rocas, la acumulación de materia orgánica y el mantenimiento de la calidad del suelo.</t>
  </si>
  <si>
    <t>La dimensión de las obras del proyecto no consisten una fuente de perturbación de la capacidad de formación de suelos en el área de influencia física.</t>
  </si>
  <si>
    <t>El funcionamiento del proyecto no depende de la biodiversidad</t>
  </si>
  <si>
    <t>El funcionamiento del proyecto no depende de la regulación de la calidad del aire por parte de las coberturas.</t>
  </si>
  <si>
    <t>El funcionamiento del proyecto no depende de la formación de suelos en el área de influencia.</t>
  </si>
  <si>
    <t>Servicios Ecosistémicos de Soporte</t>
  </si>
  <si>
    <t>Servicios Ecosistémicos Culturales</t>
  </si>
  <si>
    <t>El abastecimiento actual de agua para consumo no se realiza directamente del río Cocorná, pero la afectación del uso potencial reduce la sensación de bienenestar de la comunidad.</t>
  </si>
  <si>
    <t>La comunidad se abastece principalmente de fuentes hídricas tributarias al río Cocorná (quebradas y nacimientos), por lo cual la captación de parte del caudal del río no compromete el abasto de la población.</t>
  </si>
  <si>
    <t>Madera como material de construcción</t>
  </si>
  <si>
    <t>Algunas familias en el área de influencia del proyecto que usan la madera como material de construcción</t>
  </si>
  <si>
    <t>Cantidad de madera aprovechable para construcción</t>
  </si>
  <si>
    <t>Las zonas de intervención del proyecto afectarían de forma mínima o no afectarían las coberturas comunmente usadas para obtener madera y/o leña.</t>
  </si>
  <si>
    <t>Acuicultura</t>
  </si>
  <si>
    <t>Algunas familias en el área de influencia que usan las actividades piscicolas como actividad económica</t>
  </si>
  <si>
    <t>Oferta hídrica disponible para uso agropecuario</t>
  </si>
  <si>
    <t>El concesionamiento de parte del recurso hídrico para el proyecto condiciona los usos del recurso.</t>
  </si>
  <si>
    <t xml:space="preserve"> </t>
  </si>
  <si>
    <t>Algunas familias en el área de influencia que usan el material de río para contrucción</t>
  </si>
  <si>
    <t>Material de río aprovechable para construcción</t>
  </si>
  <si>
    <t>Aunque la remoción de coberturtas y excavaciones en algunas partes del terreno hace que se afecte el control de la erosión, el área de intervención del Proyecto está planteada en zonas mayormente con cobertura de pastos, donde el control de la erosión es poco; por lo que no se impide el beneficio efectivo de este servicio.</t>
  </si>
  <si>
    <t>Una mala disposición de aguas residuales y en cercanías a las viviendas, puede ocasionar problemas de salud y afectar el bienestar de la población.</t>
  </si>
  <si>
    <t>La comunidad tiene otras alternativas diferentes al vertimiento directo al tramo de caudal reducido, pudiendo verter sus aguas servidas en pozos sépticos, campos de infiltración u otras fuentes diferentes a río Cocorná en el tramo de caudal reducido.</t>
  </si>
  <si>
    <t>La realización del Proyecto no consiste en una fuente de perturbación de la capacidad de regulación de la calidad del aire en el Área de Influencia del proyecto.</t>
  </si>
  <si>
    <t>Las obras del proyecto introducen nuevos elementos, discordantes del paisaje actual, que pueden afectar la percepción del paisaje por parte de las personas; no obstante, dado que la apreciación del paisaje es subjetiva, las afectaciones al paisaje pueden ser percibidas de diferentes maneras o no ser percibidas.</t>
  </si>
  <si>
    <t>El abastecimiento actual de agua para actividades piscicolas no se realiza directamente del río Cocorná.</t>
  </si>
  <si>
    <t>El funcionamiento del proyecto no depende de las actividades de acuicultura en el área de influencia</t>
  </si>
  <si>
    <t>Dependencia de la comunidad</t>
  </si>
  <si>
    <t>Dependencia del Proyecto</t>
  </si>
  <si>
    <t>Categoría</t>
  </si>
  <si>
    <t>Servicio ecosistémico</t>
  </si>
  <si>
    <t>Continuidad en la operación de la PCH debida a la continuidad en los caudales</t>
  </si>
  <si>
    <t>El proyecto puede realizar actividades para propiciar la conservación de las coberturas o actividades de reforestación en la cuenca.</t>
  </si>
  <si>
    <t>El proyecto puede realizar actividades encaminadas mantener y/o mejorar las coberturas que cumplen con el servicio de control de la erosión. También se pueden construir estructuras hidráulicas para retenes los sólidos suspendidos y propiciar su sedimentación antes de que lleguen a las turbinas de la casa de máquinas.</t>
  </si>
  <si>
    <t>El proyecto no se beneficiaría del material de construcción dentro del área de influencia o de la cuenca del río Cocorná.</t>
  </si>
  <si>
    <t>El proyecto puede realizar actividades de identificación, prevención y mitigación de los riesgos naturales a los que estaría expuesto por una modificación del servicio ecosistémico.</t>
  </si>
  <si>
    <t>Si la oferta hídrica disponible se redujera se pondría en riesgo la viabilidad económica del proyecto.</t>
  </si>
  <si>
    <t>En la zona,  la única fuente con el potencial hidroeléctrico suficiente es el Río Cocorná, por lo que no se tienen alternativas viables para el aprovechamiento hidroenergético.</t>
  </si>
  <si>
    <t>El funcionamiento del proyecto no depende de la madera  usada como material de construcción</t>
  </si>
  <si>
    <t>La integridad de las turbinas y/o regla de  operación se pueden ver afectadas por las altas concentraciones de sedimentos</t>
  </si>
  <si>
    <r>
      <t xml:space="preserve">Beneficios para el proyecto
</t>
    </r>
    <r>
      <rPr>
        <i/>
        <sz val="11"/>
        <rFont val="Arial"/>
        <family val="2"/>
      </rPr>
      <t>Nota: si este servicio ecosistémico provee más de un beneficios para el proyecto, agregue una línea.</t>
    </r>
  </si>
  <si>
    <t>Oferta hídrica disponible para el consumo humano.</t>
  </si>
  <si>
    <t>Con el proyecto las zonas comumente usadas para obtener madera serían intervenidas mínimamente o no serían intervenidas, por lo que no se afectaría la capacidad de los usuarios de beneficiarse de los productos maderables.</t>
  </si>
  <si>
    <t>El material de arrastre del rio usado ocacionalmente para construcción de caminos y senderos o viviviendas, no se afectaría con las actividades del Proyecto. No se tienen usos mineros del río o afluentes de este en el Área de Influencia.</t>
  </si>
  <si>
    <t>Almacenamiento de carbono</t>
  </si>
  <si>
    <t>Dilución de vertimientos</t>
  </si>
  <si>
    <t>Recreación, turismo y apreciación del paisaje</t>
  </si>
  <si>
    <t>El funcionamiento del proyecto no depende de la recreación, el turismo y la apreciación del paisaje</t>
  </si>
  <si>
    <t>Alimento por actividades agropecuarias</t>
  </si>
  <si>
    <t>Algunas familias en el área de influencia del proyecto que tienen cultivos y ganado como medio de subsistencia</t>
  </si>
  <si>
    <t>Área destinada para la actividad agropecuaria.</t>
  </si>
  <si>
    <t>Las afectaciones a zonas de pastizales o dedicadas a las actividades pecuarias y zonas de cultivos serían mínimas en relación al área dedicada estas actividades; además, la afectación se realizaría de forma marginal.</t>
  </si>
  <si>
    <t>El área de intervención no afecta área donde se llevan a cabo actividades pecuarias y agrícolas de subsistencia, por lo que el bienestar de los beneficiarios no se vería afectado.</t>
  </si>
  <si>
    <t>El funcionamiento del proyecto no depende del alimento por actividades agropecuarias en el área de influencia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</si>
</sst>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0"/>
      <name val="Arial"/>
    </font>
    <font>
      <sz val="11"/>
      <color theme="1"/>
      <name val="Calibri"/>
      <family val="2"/>
      <scheme val="minor"/>
    </font>
    <font>
      <sz val="11"/>
      <name val="Arial"/>
      <family val="2"/>
    </font>
    <font>
      <b/>
      <sz val="11"/>
      <name val="Arial"/>
      <family val="2"/>
    </font>
    <font>
      <i/>
      <sz val="11"/>
      <name val="Arial"/>
      <family val="2"/>
    </font>
    <font>
      <b/>
      <i/>
      <sz val="11"/>
      <name val="Arial"/>
      <family val="2"/>
    </font>
    <font>
      <sz val="10"/>
      <name val="Arial"/>
      <family val="2"/>
    </font>
    <font>
      <sz val="11"/>
      <name val="Calibri"/>
      <family val="2"/>
    </font>
    <font>
      <sz val="11"/>
      <color indexed="62"/>
      <name val="Arial"/>
      <family val="2"/>
    </font>
    <font>
      <sz val="11"/>
      <color indexed="18"/>
      <name val="Arial"/>
      <family val="2"/>
    </font>
    <font>
      <sz val="8"/>
      <name val="Verdana"/>
      <family val="2"/>
    </font>
    <font>
      <sz val="10"/>
      <color theme="0"/>
      <name val="Arial"/>
      <family val="2"/>
    </font>
    <font>
      <b/>
      <sz val="10"/>
      <name val="Arial"/>
      <family val="2"/>
    </font>
    <font>
      <sz val="11"/>
      <color rgb="FFFF0000"/>
      <name val="Arial"/>
      <family val="2"/>
    </font>
    <font>
      <b/>
      <sz val="11"/>
      <color rgb="FFFF0000"/>
      <name val="Arial"/>
      <family val="2"/>
    </font>
  </fonts>
  <fills count="9">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249977111117893"/>
        <bgColor indexed="64"/>
      </patternFill>
    </fill>
    <fill>
      <patternFill patternType="solid">
        <fgColor rgb="FF70AD47"/>
        <bgColor indexed="64"/>
      </patternFill>
    </fill>
    <fill>
      <patternFill patternType="solid">
        <fgColor theme="0" tint="-0.14999847407452621"/>
        <bgColor indexed="64"/>
      </patternFill>
    </fill>
    <fill>
      <patternFill patternType="solid">
        <fgColor rgb="FF00B0F0"/>
        <bgColor indexed="64"/>
      </patternFill>
    </fill>
  </fills>
  <borders count="51">
    <border>
      <left/>
      <right/>
      <top/>
      <bottom/>
      <diagonal/>
    </border>
    <border>
      <left style="dotted">
        <color indexed="64"/>
      </left>
      <right style="dotted">
        <color indexed="64"/>
      </right>
      <top/>
      <bottom style="dotted">
        <color indexed="64"/>
      </bottom>
      <diagonal/>
    </border>
    <border>
      <left/>
      <right style="dotted">
        <color theme="0" tint="-0.499984740745262"/>
      </right>
      <top style="dotted">
        <color theme="0" tint="-0.499984740745262"/>
      </top>
      <bottom style="dotted">
        <color theme="0" tint="-0.499984740745262"/>
      </bottom>
      <diagonal/>
    </border>
    <border>
      <left/>
      <right style="dotted">
        <color theme="0" tint="-0.499984740745262"/>
      </right>
      <top/>
      <bottom style="dotted">
        <color theme="0" tint="-0.499984740745262"/>
      </bottom>
      <diagonal/>
    </border>
    <border>
      <left style="dotted">
        <color theme="0" tint="-0.499984740745262"/>
      </left>
      <right/>
      <top/>
      <bottom style="dotted">
        <color theme="0" tint="-0.499984740745262"/>
      </bottom>
      <diagonal/>
    </border>
    <border>
      <left style="dotted">
        <color theme="0" tint="-0.499984740745262"/>
      </left>
      <right/>
      <top style="dotted">
        <color theme="0" tint="-0.499984740745262"/>
      </top>
      <bottom style="dotted">
        <color theme="0" tint="-0.499984740745262"/>
      </bottom>
      <diagonal/>
    </border>
    <border>
      <left/>
      <right style="dotted">
        <color theme="0" tint="-0.499984740745262"/>
      </right>
      <top style="dotted">
        <color theme="0" tint="-0.499984740745262"/>
      </top>
      <bottom/>
      <diagonal/>
    </border>
    <border>
      <left style="dotted">
        <color theme="0" tint="-0.499984740745262"/>
      </left>
      <right/>
      <top style="dotted">
        <color theme="0" tint="-0.499984740745262"/>
      </top>
      <bottom/>
      <diagonal/>
    </border>
    <border>
      <left/>
      <right style="dotted">
        <color theme="0" tint="-0.499984740745262"/>
      </right>
      <top style="dotted">
        <color indexed="22"/>
      </top>
      <bottom style="dotted">
        <color theme="0" tint="-0.499984740745262"/>
      </bottom>
      <diagonal/>
    </border>
    <border>
      <left style="dotted">
        <color auto="1"/>
      </left>
      <right style="dotted">
        <color auto="1"/>
      </right>
      <top style="dotted">
        <color auto="1"/>
      </top>
      <bottom style="dotted">
        <color auto="1"/>
      </bottom>
      <diagonal/>
    </border>
    <border>
      <left style="thin">
        <color indexed="64"/>
      </left>
      <right style="dotted">
        <color indexed="64"/>
      </right>
      <top/>
      <bottom style="dotted">
        <color indexed="64"/>
      </bottom>
      <diagonal/>
    </border>
    <border>
      <left/>
      <right style="thin">
        <color indexed="64"/>
      </right>
      <top/>
      <bottom style="dotted">
        <color indexed="64"/>
      </bottom>
      <diagonal/>
    </border>
    <border>
      <left style="thin">
        <color indexed="64"/>
      </left>
      <right style="dotted">
        <color auto="1"/>
      </right>
      <top style="dotted">
        <color auto="1"/>
      </top>
      <bottom style="dotted">
        <color auto="1"/>
      </bottom>
      <diagonal/>
    </border>
    <border>
      <left style="dotted">
        <color indexed="64"/>
      </left>
      <right style="thin">
        <color indexed="64"/>
      </right>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auto="1"/>
      </right>
      <top style="dotted">
        <color auto="1"/>
      </top>
      <bottom style="thin">
        <color indexed="64"/>
      </bottom>
      <diagonal/>
    </border>
    <border>
      <left style="dotted">
        <color auto="1"/>
      </left>
      <right style="dotted">
        <color auto="1"/>
      </right>
      <top style="dotted">
        <color auto="1"/>
      </top>
      <bottom style="thin">
        <color indexed="64"/>
      </bottom>
      <diagonal/>
    </border>
    <border>
      <left style="dotted">
        <color indexed="64"/>
      </left>
      <right style="thin">
        <color indexed="64"/>
      </right>
      <top style="dotted">
        <color indexed="64"/>
      </top>
      <bottom style="thin">
        <color indexed="64"/>
      </bottom>
      <diagonal/>
    </border>
    <border>
      <left/>
      <right style="dotted">
        <color indexed="64"/>
      </right>
      <top/>
      <bottom style="dotted">
        <color indexed="64"/>
      </bottom>
      <diagonal/>
    </border>
    <border>
      <left/>
      <right style="medium">
        <color rgb="FFA8D08D"/>
      </right>
      <top style="medium">
        <color rgb="FFA8D08D"/>
      </top>
      <bottom style="medium">
        <color rgb="FFA8D08D"/>
      </bottom>
      <diagonal/>
    </border>
    <border>
      <left style="medium">
        <color rgb="FFA8D08D"/>
      </left>
      <right style="medium">
        <color rgb="FFA8D08D"/>
      </right>
      <top style="medium">
        <color rgb="FFA8D08D"/>
      </top>
      <bottom/>
      <diagonal/>
    </border>
    <border>
      <left style="medium">
        <color rgb="FFA8D08D"/>
      </left>
      <right/>
      <top style="medium">
        <color rgb="FFA8D08D"/>
      </top>
      <bottom style="medium">
        <color rgb="FFA8D08D"/>
      </bottom>
      <diagonal/>
    </border>
    <border>
      <left style="medium">
        <color rgb="FFA8D08D"/>
      </left>
      <right/>
      <top style="medium">
        <color rgb="FFA8D08D"/>
      </top>
      <bottom/>
      <diagonal/>
    </border>
    <border>
      <left/>
      <right style="medium">
        <color rgb="FFA8D08D"/>
      </right>
      <top style="medium">
        <color rgb="FFA8D08D"/>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dotted">
        <color indexed="64"/>
      </bottom>
      <diagonal/>
    </border>
    <border>
      <left/>
      <right/>
      <top style="thin">
        <color indexed="64"/>
      </top>
      <bottom/>
      <diagonal/>
    </border>
    <border>
      <left style="thin">
        <color indexed="64"/>
      </left>
      <right/>
      <top style="thin">
        <color indexed="64"/>
      </top>
      <bottom/>
      <diagonal/>
    </border>
    <border>
      <left style="medium">
        <color rgb="FFA8D08D"/>
      </left>
      <right/>
      <top style="thin">
        <color indexed="64"/>
      </top>
      <bottom style="medium">
        <color rgb="FFA8D08D"/>
      </bottom>
      <diagonal/>
    </border>
    <border>
      <left/>
      <right style="medium">
        <color rgb="FFA8D08D"/>
      </right>
      <top style="thin">
        <color indexed="64"/>
      </top>
      <bottom style="medium">
        <color rgb="FFA8D08D"/>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dotted">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rgb="FFA8D08D"/>
      </left>
      <right/>
      <top style="thin">
        <color indexed="64"/>
      </top>
      <bottom/>
      <diagonal/>
    </border>
    <border>
      <left/>
      <right style="medium">
        <color rgb="FFA8D08D"/>
      </right>
      <top style="thin">
        <color indexed="64"/>
      </top>
      <bottom/>
      <diagonal/>
    </border>
    <border>
      <left style="medium">
        <color rgb="FFA8D08D"/>
      </left>
      <right/>
      <top/>
      <bottom style="thin">
        <color indexed="64"/>
      </bottom>
      <diagonal/>
    </border>
    <border>
      <left/>
      <right style="medium">
        <color rgb="FFA8D08D"/>
      </right>
      <top/>
      <bottom style="thin">
        <color indexed="64"/>
      </bottom>
      <diagonal/>
    </border>
    <border>
      <left style="medium">
        <color rgb="FFA8D08D"/>
      </left>
      <right style="medium">
        <color rgb="FFA8D08D"/>
      </right>
      <top style="thin">
        <color indexed="64"/>
      </top>
      <bottom/>
      <diagonal/>
    </border>
    <border>
      <left style="medium">
        <color rgb="FFA8D08D"/>
      </left>
      <right style="medium">
        <color rgb="FFA8D08D"/>
      </right>
      <top/>
      <bottom style="thin">
        <color indexed="64"/>
      </bottom>
      <diagonal/>
    </border>
    <border>
      <left style="medium">
        <color rgb="FFA8D08D"/>
      </left>
      <right style="thin">
        <color indexed="64"/>
      </right>
      <top style="thin">
        <color indexed="64"/>
      </top>
      <bottom/>
      <diagonal/>
    </border>
    <border>
      <left style="medium">
        <color rgb="FFA8D08D"/>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style="dotted">
        <color auto="1"/>
      </top>
      <bottom style="thin">
        <color indexed="64"/>
      </bottom>
      <diagonal/>
    </border>
    <border>
      <left/>
      <right style="dotted">
        <color indexed="64"/>
      </right>
      <top style="dotted">
        <color auto="1"/>
      </top>
      <bottom style="thin">
        <color indexed="64"/>
      </bottom>
      <diagonal/>
    </border>
    <border>
      <left/>
      <right style="thin">
        <color indexed="64"/>
      </right>
      <top style="dotted">
        <color auto="1"/>
      </top>
      <bottom style="thin">
        <color indexed="64"/>
      </bottom>
      <diagonal/>
    </border>
    <border>
      <left/>
      <right style="dotted">
        <color indexed="64"/>
      </right>
      <top/>
      <bottom style="thin">
        <color indexed="64"/>
      </bottom>
      <diagonal/>
    </border>
    <border>
      <left style="medium">
        <color rgb="FFA8D08D"/>
      </left>
      <right style="medium">
        <color rgb="FFA8D08D"/>
      </right>
      <top style="medium">
        <color rgb="FFA8D08D"/>
      </top>
      <bottom style="medium">
        <color rgb="FFA8D08D"/>
      </bottom>
      <diagonal/>
    </border>
  </borders>
  <cellStyleXfs count="7">
    <xf numFmtId="0" fontId="0" fillId="0" borderId="0"/>
    <xf numFmtId="0" fontId="6" fillId="0" borderId="0"/>
    <xf numFmtId="0" fontId="1" fillId="0" borderId="0"/>
    <xf numFmtId="0" fontId="1" fillId="0" borderId="0"/>
    <xf numFmtId="0" fontId="1" fillId="0" borderId="0"/>
    <xf numFmtId="0" fontId="1" fillId="0" borderId="0"/>
    <xf numFmtId="0" fontId="1" fillId="0" borderId="0"/>
  </cellStyleXfs>
  <cellXfs count="120">
    <xf numFmtId="0" fontId="0" fillId="0" borderId="0" xfId="0"/>
    <xf numFmtId="0" fontId="5" fillId="2" borderId="0" xfId="1" applyFont="1" applyFill="1" applyBorder="1" applyAlignment="1" applyProtection="1">
      <alignment vertical="top"/>
    </xf>
    <xf numFmtId="0" fontId="2" fillId="2" borderId="0" xfId="1" applyFont="1" applyFill="1" applyAlignment="1" applyProtection="1">
      <protection locked="0"/>
    </xf>
    <xf numFmtId="0" fontId="2" fillId="5" borderId="0" xfId="1" applyFont="1" applyFill="1"/>
    <xf numFmtId="0" fontId="7" fillId="0" borderId="0" xfId="1" applyFont="1"/>
    <xf numFmtId="0" fontId="2" fillId="0" borderId="0" xfId="1" applyFont="1"/>
    <xf numFmtId="0" fontId="2" fillId="3" borderId="3" xfId="1" applyFont="1" applyFill="1" applyBorder="1" applyAlignment="1" applyProtection="1">
      <alignment vertical="top" wrapText="1"/>
    </xf>
    <xf numFmtId="0" fontId="2" fillId="0" borderId="4" xfId="1" applyFont="1" applyFill="1" applyBorder="1" applyAlignment="1" applyProtection="1">
      <alignment vertical="top" wrapText="1"/>
    </xf>
    <xf numFmtId="0" fontId="2" fillId="3" borderId="2" xfId="1" applyFont="1" applyFill="1" applyBorder="1" applyAlignment="1" applyProtection="1">
      <alignment vertical="top" wrapText="1"/>
    </xf>
    <xf numFmtId="0" fontId="2" fillId="3" borderId="5" xfId="1" applyFont="1" applyFill="1" applyBorder="1" applyAlignment="1" applyProtection="1">
      <alignment vertical="top" wrapText="1"/>
    </xf>
    <xf numFmtId="0" fontId="2" fillId="0" borderId="5" xfId="1" applyFont="1" applyFill="1" applyBorder="1" applyAlignment="1" applyProtection="1">
      <alignment vertical="top" wrapText="1"/>
    </xf>
    <xf numFmtId="0" fontId="2" fillId="3" borderId="6" xfId="1" applyFont="1" applyFill="1" applyBorder="1" applyAlignment="1" applyProtection="1">
      <alignment vertical="top" wrapText="1"/>
    </xf>
    <xf numFmtId="0" fontId="2" fillId="3" borderId="7" xfId="1" applyFont="1" applyFill="1" applyBorder="1" applyAlignment="1" applyProtection="1">
      <alignment vertical="top" wrapText="1"/>
    </xf>
    <xf numFmtId="0" fontId="2" fillId="2" borderId="0" xfId="1" applyFont="1" applyFill="1" applyBorder="1" applyAlignment="1" applyProtection="1">
      <alignment vertical="top"/>
    </xf>
    <xf numFmtId="0" fontId="2" fillId="5" borderId="0" xfId="1" applyFont="1" applyFill="1" applyBorder="1"/>
    <xf numFmtId="0" fontId="2" fillId="0" borderId="0" xfId="1" applyFont="1" applyBorder="1"/>
    <xf numFmtId="0" fontId="2" fillId="0" borderId="3" xfId="1" applyFont="1" applyFill="1" applyBorder="1" applyAlignment="1" applyProtection="1">
      <alignment vertical="top" wrapText="1"/>
    </xf>
    <xf numFmtId="0" fontId="2" fillId="3" borderId="4" xfId="1" applyFont="1" applyFill="1" applyBorder="1" applyAlignment="1" applyProtection="1">
      <alignment vertical="top" wrapText="1"/>
    </xf>
    <xf numFmtId="0" fontId="2" fillId="0" borderId="2" xfId="1" applyFont="1" applyFill="1" applyBorder="1" applyAlignment="1" applyProtection="1">
      <alignment vertical="top" wrapText="1"/>
    </xf>
    <xf numFmtId="0" fontId="2" fillId="4" borderId="2" xfId="1" applyFont="1" applyFill="1" applyBorder="1" applyAlignment="1" applyProtection="1">
      <alignment vertical="top" wrapText="1"/>
    </xf>
    <xf numFmtId="0" fontId="2" fillId="4" borderId="5" xfId="1" applyFont="1" applyFill="1" applyBorder="1" applyAlignment="1" applyProtection="1">
      <alignment vertical="top" wrapText="1"/>
    </xf>
    <xf numFmtId="0" fontId="2" fillId="4" borderId="6" xfId="1" applyFont="1" applyFill="1" applyBorder="1" applyAlignment="1" applyProtection="1">
      <alignment vertical="top" wrapText="1"/>
    </xf>
    <xf numFmtId="0" fontId="2" fillId="4" borderId="7" xfId="1" applyNumberFormat="1" applyFont="1" applyFill="1" applyBorder="1" applyAlignment="1" applyProtection="1">
      <alignment vertical="top" wrapText="1"/>
    </xf>
    <xf numFmtId="0" fontId="2" fillId="4" borderId="3" xfId="1" applyFont="1" applyFill="1" applyBorder="1" applyAlignment="1" applyProtection="1">
      <alignment vertical="top" wrapText="1"/>
    </xf>
    <xf numFmtId="0" fontId="2" fillId="4" borderId="4" xfId="1" applyFont="1" applyFill="1" applyBorder="1" applyAlignment="1" applyProtection="1">
      <alignment vertical="top" wrapText="1"/>
    </xf>
    <xf numFmtId="0" fontId="2" fillId="3" borderId="6" xfId="1" applyFont="1" applyFill="1" applyBorder="1" applyAlignment="1">
      <alignment vertical="top" wrapText="1"/>
    </xf>
    <xf numFmtId="0" fontId="2" fillId="3" borderId="7" xfId="1" applyFont="1" applyFill="1" applyBorder="1" applyAlignment="1">
      <alignment vertical="top" wrapText="1"/>
    </xf>
    <xf numFmtId="0" fontId="5" fillId="2" borderId="0" xfId="1" applyFont="1" applyFill="1" applyBorder="1" applyAlignment="1" applyProtection="1">
      <alignment vertical="top"/>
      <protection locked="0"/>
    </xf>
    <xf numFmtId="0" fontId="2" fillId="2" borderId="0" xfId="1" applyFont="1" applyFill="1" applyBorder="1" applyAlignment="1" applyProtection="1">
      <alignment vertical="top" wrapText="1"/>
      <protection locked="0"/>
    </xf>
    <xf numFmtId="0" fontId="2" fillId="3" borderId="8" xfId="1" applyFont="1" applyFill="1" applyBorder="1" applyAlignment="1" applyProtection="1">
      <alignment vertical="top" wrapText="1"/>
    </xf>
    <xf numFmtId="0" fontId="2" fillId="3" borderId="3" xfId="1" applyFont="1" applyFill="1" applyBorder="1" applyAlignment="1" applyProtection="1">
      <alignment vertical="top" wrapText="1"/>
      <protection locked="0"/>
    </xf>
    <xf numFmtId="0" fontId="2" fillId="3" borderId="4" xfId="1" applyFont="1" applyFill="1" applyBorder="1" applyAlignment="1" applyProtection="1">
      <alignment vertical="top" wrapText="1"/>
      <protection locked="0"/>
    </xf>
    <xf numFmtId="0" fontId="2" fillId="3" borderId="0" xfId="1" applyFont="1" applyFill="1" applyAlignment="1" applyProtection="1">
      <alignment vertical="top"/>
      <protection locked="0"/>
    </xf>
    <xf numFmtId="0" fontId="2" fillId="3" borderId="0" xfId="1" applyFont="1" applyFill="1" applyAlignment="1" applyProtection="1">
      <alignment vertical="top" wrapText="1"/>
      <protection locked="0"/>
    </xf>
    <xf numFmtId="0" fontId="2" fillId="3" borderId="0" xfId="1" applyFont="1" applyFill="1" applyProtection="1">
      <protection locked="0"/>
    </xf>
    <xf numFmtId="0" fontId="2" fillId="3" borderId="0" xfId="1" applyFont="1" applyFill="1" applyAlignment="1" applyProtection="1">
      <alignment wrapText="1"/>
      <protection locked="0"/>
    </xf>
    <xf numFmtId="0" fontId="2" fillId="3" borderId="0" xfId="1" applyFont="1" applyFill="1"/>
    <xf numFmtId="0" fontId="2" fillId="0" borderId="13" xfId="0" applyFont="1" applyFill="1" applyBorder="1" applyAlignment="1" applyProtection="1">
      <alignment horizontal="left" vertical="center" wrapText="1"/>
      <protection locked="0"/>
    </xf>
    <xf numFmtId="49" fontId="2" fillId="0" borderId="10" xfId="0" applyNumberFormat="1" applyFont="1" applyBorder="1" applyAlignment="1">
      <alignment vertical="center" wrapText="1"/>
    </xf>
    <xf numFmtId="0" fontId="2" fillId="0" borderId="13" xfId="0" applyFont="1" applyFill="1" applyBorder="1" applyAlignment="1" applyProtection="1">
      <alignment vertical="center" wrapText="1"/>
      <protection locked="0"/>
    </xf>
    <xf numFmtId="49" fontId="2" fillId="0" borderId="12" xfId="0" applyNumberFormat="1" applyFont="1" applyBorder="1" applyAlignment="1">
      <alignment vertical="center" wrapText="1"/>
    </xf>
    <xf numFmtId="0" fontId="3" fillId="0" borderId="10" xfId="0" applyFont="1" applyFill="1" applyBorder="1" applyAlignment="1" applyProtection="1">
      <alignment horizontal="center" vertical="center"/>
      <protection locked="0"/>
    </xf>
    <xf numFmtId="0" fontId="11" fillId="0" borderId="0" xfId="0" applyFont="1"/>
    <xf numFmtId="0" fontId="0" fillId="0" borderId="24" xfId="0" applyBorder="1"/>
    <xf numFmtId="0" fontId="3" fillId="7" borderId="24" xfId="0" applyFont="1" applyFill="1" applyBorder="1" applyAlignment="1">
      <alignment vertical="top" wrapText="1"/>
    </xf>
    <xf numFmtId="0" fontId="3" fillId="7" borderId="24" xfId="0" applyFont="1" applyFill="1" applyBorder="1" applyAlignment="1">
      <alignment horizontal="left" vertical="top" wrapText="1"/>
    </xf>
    <xf numFmtId="0" fontId="5" fillId="7" borderId="24" xfId="0" applyFont="1" applyFill="1" applyBorder="1" applyAlignment="1" applyProtection="1">
      <alignment horizontal="left" vertical="top" wrapText="1"/>
    </xf>
    <xf numFmtId="0" fontId="3" fillId="7" borderId="24" xfId="0" applyFont="1" applyFill="1" applyBorder="1" applyAlignment="1" applyProtection="1">
      <alignment horizontal="left" vertical="top" wrapText="1"/>
    </xf>
    <xf numFmtId="0" fontId="3" fillId="7" borderId="24" xfId="0" applyFont="1" applyFill="1" applyBorder="1" applyAlignment="1" applyProtection="1">
      <alignment horizontal="center" vertical="top" wrapText="1"/>
    </xf>
    <xf numFmtId="0" fontId="5" fillId="7" borderId="24" xfId="0" applyFont="1" applyFill="1" applyBorder="1" applyAlignment="1">
      <alignment vertical="top" wrapText="1"/>
    </xf>
    <xf numFmtId="0" fontId="3" fillId="0" borderId="11"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3" borderId="2" xfId="1" applyFont="1" applyFill="1" applyBorder="1" applyAlignment="1" applyProtection="1">
      <alignment vertical="top" wrapText="1"/>
    </xf>
    <xf numFmtId="0" fontId="3" fillId="3" borderId="6" xfId="1" applyFont="1" applyFill="1" applyBorder="1" applyAlignment="1" applyProtection="1">
      <alignment vertical="top" wrapText="1"/>
    </xf>
    <xf numFmtId="0" fontId="12" fillId="6" borderId="22" xfId="0" applyFont="1" applyFill="1" applyBorder="1" applyAlignment="1">
      <alignment vertical="center"/>
    </xf>
    <xf numFmtId="0" fontId="0" fillId="0" borderId="27" xfId="0" applyBorder="1"/>
    <xf numFmtId="0" fontId="0" fillId="0" borderId="30" xfId="0" applyBorder="1"/>
    <xf numFmtId="0" fontId="12" fillId="6" borderId="31" xfId="0" applyFont="1" applyFill="1" applyBorder="1" applyAlignment="1">
      <alignment horizontal="left" vertical="center" wrapText="1"/>
    </xf>
    <xf numFmtId="0" fontId="0" fillId="0" borderId="32" xfId="0" applyBorder="1"/>
    <xf numFmtId="49" fontId="2" fillId="0" borderId="15" xfId="0" applyNumberFormat="1" applyFont="1" applyBorder="1" applyAlignment="1">
      <alignment vertical="center" wrapText="1"/>
    </xf>
    <xf numFmtId="0" fontId="3" fillId="0" borderId="34"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0" borderId="48" xfId="0" applyFont="1" applyFill="1" applyBorder="1" applyAlignment="1">
      <alignment horizontal="center" vertical="center" wrapText="1"/>
    </xf>
    <xf numFmtId="0" fontId="3" fillId="0" borderId="46" xfId="0" applyFont="1" applyFill="1" applyBorder="1" applyAlignment="1">
      <alignment horizontal="center" vertical="center" wrapText="1"/>
    </xf>
    <xf numFmtId="49" fontId="2" fillId="0" borderId="1" xfId="1" applyNumberFormat="1" applyFont="1" applyFill="1" applyBorder="1" applyAlignment="1">
      <alignment vertical="center" wrapText="1"/>
    </xf>
    <xf numFmtId="49" fontId="2" fillId="0" borderId="13" xfId="0" applyNumberFormat="1" applyFont="1" applyFill="1" applyBorder="1" applyAlignment="1">
      <alignment vertical="center" wrapText="1"/>
    </xf>
    <xf numFmtId="49" fontId="2" fillId="0" borderId="9" xfId="1" applyNumberFormat="1" applyFont="1" applyFill="1" applyBorder="1" applyAlignment="1">
      <alignment vertical="center" wrapText="1"/>
    </xf>
    <xf numFmtId="49" fontId="2" fillId="0" borderId="14" xfId="0" applyNumberFormat="1" applyFont="1" applyFill="1" applyBorder="1" applyAlignment="1">
      <alignment vertical="center" wrapText="1"/>
    </xf>
    <xf numFmtId="0" fontId="2" fillId="0" borderId="14" xfId="0" applyFont="1" applyFill="1" applyBorder="1" applyAlignment="1" applyProtection="1">
      <alignment horizontal="left" vertical="center" wrapText="1"/>
      <protection locked="0"/>
    </xf>
    <xf numFmtId="0" fontId="14" fillId="0" borderId="10" xfId="0" applyFont="1" applyFill="1" applyBorder="1" applyAlignment="1" applyProtection="1">
      <alignment horizontal="center" vertical="center"/>
      <protection locked="0"/>
    </xf>
    <xf numFmtId="0" fontId="13" fillId="0" borderId="14" xfId="0" applyFont="1" applyFill="1" applyBorder="1" applyAlignment="1" applyProtection="1">
      <alignment horizontal="left" vertical="center" wrapText="1"/>
      <protection locked="0"/>
    </xf>
    <xf numFmtId="0" fontId="2" fillId="0" borderId="14" xfId="0" applyFont="1" applyFill="1" applyBorder="1" applyAlignment="1" applyProtection="1">
      <alignment vertical="center" wrapText="1"/>
      <protection locked="0"/>
    </xf>
    <xf numFmtId="49" fontId="2" fillId="0" borderId="16" xfId="1" applyNumberFormat="1" applyFont="1" applyFill="1" applyBorder="1" applyAlignment="1">
      <alignment vertical="center" wrapText="1"/>
    </xf>
    <xf numFmtId="0" fontId="3" fillId="0" borderId="33" xfId="0" applyFont="1" applyFill="1" applyBorder="1" applyAlignment="1" applyProtection="1">
      <alignment horizontal="center" vertical="center"/>
      <protection locked="0"/>
    </xf>
    <xf numFmtId="0" fontId="2" fillId="0" borderId="17" xfId="0" applyFont="1" applyFill="1" applyBorder="1" applyAlignment="1" applyProtection="1">
      <alignment vertical="center" wrapText="1"/>
      <protection locked="0"/>
    </xf>
    <xf numFmtId="0" fontId="12" fillId="6" borderId="19" xfId="0" applyFont="1" applyFill="1" applyBorder="1" applyAlignment="1">
      <alignment horizontal="center" vertical="center" wrapText="1"/>
    </xf>
    <xf numFmtId="0" fontId="3" fillId="0" borderId="49" xfId="0" applyFont="1" applyFill="1" applyBorder="1" applyAlignment="1" applyProtection="1">
      <alignment horizontal="center" vertical="center"/>
      <protection locked="0"/>
    </xf>
    <xf numFmtId="0" fontId="2" fillId="0" borderId="13" xfId="1" applyFont="1" applyFill="1" applyBorder="1" applyAlignment="1" applyProtection="1">
      <alignment vertical="center" wrapText="1"/>
    </xf>
    <xf numFmtId="0" fontId="3" fillId="0" borderId="10" xfId="1" applyFont="1" applyFill="1" applyBorder="1" applyAlignment="1" applyProtection="1">
      <alignment horizontal="center" vertical="center"/>
      <protection locked="0"/>
    </xf>
    <xf numFmtId="0" fontId="2" fillId="0" borderId="13" xfId="1" applyFont="1" applyFill="1" applyBorder="1" applyAlignment="1" applyProtection="1">
      <alignment vertical="center" wrapText="1"/>
      <protection locked="0"/>
    </xf>
    <xf numFmtId="0" fontId="3" fillId="0" borderId="18" xfId="1" applyFont="1" applyFill="1" applyBorder="1" applyAlignment="1" applyProtection="1">
      <alignment horizontal="center" vertical="center"/>
      <protection locked="0"/>
    </xf>
    <xf numFmtId="0" fontId="2" fillId="0" borderId="13" xfId="1" applyFont="1" applyFill="1" applyBorder="1" applyAlignment="1" applyProtection="1">
      <alignment horizontal="left" vertical="center" wrapText="1"/>
      <protection locked="0"/>
    </xf>
    <xf numFmtId="0" fontId="14" fillId="0" borderId="18" xfId="1" applyFont="1" applyFill="1" applyBorder="1" applyAlignment="1" applyProtection="1">
      <alignment horizontal="center" vertical="center"/>
      <protection locked="0"/>
    </xf>
    <xf numFmtId="0" fontId="13" fillId="0" borderId="13" xfId="1" applyFont="1" applyFill="1" applyBorder="1" applyAlignment="1" applyProtection="1">
      <alignment horizontal="left" vertical="center" wrapText="1"/>
      <protection locked="0"/>
    </xf>
    <xf numFmtId="0" fontId="14" fillId="0" borderId="10" xfId="1" applyFont="1" applyFill="1" applyBorder="1" applyAlignment="1" applyProtection="1">
      <alignment horizontal="center" vertical="center"/>
      <protection locked="0"/>
    </xf>
    <xf numFmtId="0" fontId="12" fillId="6" borderId="50"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12" fillId="6" borderId="50" xfId="0" applyFont="1" applyFill="1" applyBorder="1" applyAlignment="1">
      <alignment horizontal="left" vertical="center" wrapText="1"/>
    </xf>
    <xf numFmtId="0" fontId="12" fillId="6" borderId="19" xfId="0" applyFont="1" applyFill="1" applyBorder="1" applyAlignment="1">
      <alignment horizontal="left" vertical="center" wrapText="1"/>
    </xf>
    <xf numFmtId="0" fontId="2" fillId="0" borderId="17" xfId="1" applyFont="1" applyFill="1" applyBorder="1" applyAlignment="1" applyProtection="1">
      <alignment vertical="center" wrapText="1"/>
    </xf>
    <xf numFmtId="0" fontId="3" fillId="0" borderId="47" xfId="1" applyFont="1" applyFill="1" applyBorder="1" applyAlignment="1" applyProtection="1">
      <alignment horizontal="center" vertical="center"/>
      <protection locked="0"/>
    </xf>
    <xf numFmtId="0" fontId="2" fillId="0" borderId="17" xfId="1" applyFont="1" applyFill="1" applyBorder="1" applyAlignment="1" applyProtection="1">
      <alignment vertical="center" wrapText="1"/>
      <protection locked="0"/>
    </xf>
    <xf numFmtId="0" fontId="14" fillId="0" borderId="47" xfId="1" applyFont="1" applyFill="1" applyBorder="1" applyAlignment="1" applyProtection="1">
      <alignment horizontal="center" vertical="center"/>
      <protection locked="0"/>
    </xf>
    <xf numFmtId="0" fontId="13" fillId="0" borderId="17" xfId="1" applyFont="1" applyFill="1" applyBorder="1" applyAlignment="1" applyProtection="1">
      <alignment horizontal="left" vertical="center" wrapText="1"/>
      <protection locked="0"/>
    </xf>
    <xf numFmtId="49" fontId="2" fillId="8" borderId="12" xfId="0" applyNumberFormat="1" applyFont="1" applyFill="1" applyBorder="1" applyAlignment="1">
      <alignment vertical="center" wrapText="1"/>
    </xf>
    <xf numFmtId="0" fontId="2" fillId="8" borderId="25" xfId="0" applyFont="1" applyFill="1" applyBorder="1" applyAlignment="1">
      <alignment vertical="center" wrapText="1"/>
    </xf>
    <xf numFmtId="0" fontId="2" fillId="0" borderId="17" xfId="0" applyFont="1" applyFill="1" applyBorder="1" applyAlignment="1" applyProtection="1">
      <alignment horizontal="left" vertical="center" wrapText="1"/>
      <protection locked="0"/>
    </xf>
    <xf numFmtId="0" fontId="12" fillId="6" borderId="42" xfId="0" applyFont="1" applyFill="1" applyBorder="1" applyAlignment="1">
      <alignment horizontal="center" vertical="center" wrapText="1"/>
    </xf>
    <xf numFmtId="0" fontId="12" fillId="6" borderId="43" xfId="0" applyFont="1" applyFill="1" applyBorder="1" applyAlignment="1">
      <alignment horizontal="center" vertical="center" wrapText="1"/>
    </xf>
    <xf numFmtId="0" fontId="12" fillId="6" borderId="36" xfId="0" applyFont="1" applyFill="1" applyBorder="1" applyAlignment="1">
      <alignment horizontal="center" vertical="center" wrapText="1"/>
    </xf>
    <xf numFmtId="0" fontId="12" fillId="6" borderId="26" xfId="0" applyFont="1" applyFill="1" applyBorder="1" applyAlignment="1">
      <alignment horizontal="center" vertical="center" wrapText="1"/>
    </xf>
    <xf numFmtId="0" fontId="12" fillId="6" borderId="37" xfId="0" applyFont="1" applyFill="1" applyBorder="1" applyAlignment="1">
      <alignment horizontal="center" vertical="center" wrapText="1"/>
    </xf>
    <xf numFmtId="0" fontId="12" fillId="6" borderId="38" xfId="0" applyFont="1" applyFill="1" applyBorder="1" applyAlignment="1">
      <alignment horizontal="center" vertical="center" wrapText="1"/>
    </xf>
    <xf numFmtId="0" fontId="12" fillId="6" borderId="44" xfId="0" applyFont="1" applyFill="1" applyBorder="1" applyAlignment="1">
      <alignment horizontal="center" vertical="center" wrapText="1"/>
    </xf>
    <xf numFmtId="0" fontId="12" fillId="6" borderId="39" xfId="0" applyFont="1" applyFill="1" applyBorder="1" applyAlignment="1">
      <alignment horizontal="center" vertical="center" wrapText="1"/>
    </xf>
    <xf numFmtId="0" fontId="3" fillId="6" borderId="27" xfId="0" applyFont="1" applyFill="1" applyBorder="1" applyAlignment="1">
      <alignment horizontal="left" vertical="center" wrapText="1"/>
    </xf>
    <xf numFmtId="0" fontId="3" fillId="6" borderId="26" xfId="0" applyFont="1" applyFill="1" applyBorder="1" applyAlignment="1">
      <alignment horizontal="left" vertical="center" wrapText="1"/>
    </xf>
    <xf numFmtId="0" fontId="3" fillId="6" borderId="45" xfId="0" applyFont="1" applyFill="1" applyBorder="1" applyAlignment="1">
      <alignment horizontal="left" vertical="center" wrapText="1"/>
    </xf>
    <xf numFmtId="0" fontId="3" fillId="6" borderId="0" xfId="0" applyFont="1" applyFill="1" applyBorder="1" applyAlignment="1">
      <alignment horizontal="left" vertical="center" wrapText="1"/>
    </xf>
    <xf numFmtId="0" fontId="12" fillId="6" borderId="28" xfId="0" applyFont="1" applyFill="1" applyBorder="1" applyAlignment="1">
      <alignment horizontal="center" vertical="center" wrapText="1"/>
    </xf>
    <xf numFmtId="0" fontId="12" fillId="6" borderId="29" xfId="0" applyFont="1" applyFill="1" applyBorder="1" applyAlignment="1">
      <alignment horizontal="center" vertical="center" wrapText="1"/>
    </xf>
    <xf numFmtId="0" fontId="6" fillId="6" borderId="22" xfId="0" applyFont="1" applyFill="1" applyBorder="1" applyAlignment="1">
      <alignment horizontal="left" vertical="center" wrapText="1"/>
    </xf>
    <xf numFmtId="0" fontId="6" fillId="6" borderId="23" xfId="0" applyFont="1" applyFill="1" applyBorder="1" applyAlignment="1">
      <alignment horizontal="left" vertical="center" wrapText="1"/>
    </xf>
    <xf numFmtId="0" fontId="12" fillId="6" borderId="40" xfId="0" applyFont="1" applyFill="1" applyBorder="1" applyAlignment="1">
      <alignment horizontal="center" vertical="center" wrapText="1"/>
    </xf>
    <xf numFmtId="0" fontId="12" fillId="6" borderId="41" xfId="0" applyFont="1" applyFill="1" applyBorder="1" applyAlignment="1">
      <alignment horizontal="center" vertical="center" wrapText="1"/>
    </xf>
    <xf numFmtId="0" fontId="12" fillId="6" borderId="20" xfId="0" applyFont="1" applyFill="1" applyBorder="1" applyAlignment="1">
      <alignment horizontal="center" vertical="center" wrapText="1"/>
    </xf>
    <xf numFmtId="0" fontId="12" fillId="6" borderId="21" xfId="0" applyFont="1" applyFill="1" applyBorder="1" applyAlignment="1">
      <alignment horizontal="center" vertical="center" wrapText="1"/>
    </xf>
    <xf numFmtId="0" fontId="12" fillId="6" borderId="19" xfId="0" applyFont="1" applyFill="1" applyBorder="1" applyAlignment="1">
      <alignment horizontal="center" vertical="center" wrapText="1"/>
    </xf>
    <xf numFmtId="0" fontId="12" fillId="6" borderId="22" xfId="0" applyFont="1" applyFill="1" applyBorder="1" applyAlignment="1">
      <alignment horizontal="center" vertical="center" wrapText="1"/>
    </xf>
    <xf numFmtId="0" fontId="12" fillId="6" borderId="23" xfId="0" applyFont="1" applyFill="1" applyBorder="1" applyAlignment="1">
      <alignment horizontal="center" vertical="center" wrapText="1"/>
    </xf>
  </cellXfs>
  <cellStyles count="7">
    <cellStyle name="Normal" xfId="0" builtinId="0"/>
    <cellStyle name="Normal 2" xfId="1"/>
    <cellStyle name="Normal 3" xfId="2"/>
    <cellStyle name="Normal 3 2" xfId="3"/>
    <cellStyle name="Normal 3 3" xfId="4"/>
    <cellStyle name="Normal 3 4" xfId="5"/>
    <cellStyle name="Normal 3 5" xfId="6"/>
  </cellStyles>
  <dxfs count="91">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3" tint="0.79998168889431442"/>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3" tint="0.79998168889431442"/>
        </patternFill>
      </fill>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3" tint="0.79998168889431442"/>
        </patternFill>
      </fill>
    </dxf>
    <dxf>
      <font>
        <b/>
        <i val="0"/>
        <strike val="0"/>
        <color auto="1"/>
      </font>
      <fill>
        <patternFill>
          <bgColor rgb="FFFFEB9C"/>
        </patternFill>
      </fill>
    </dxf>
    <dxf>
      <font>
        <b/>
        <i val="0"/>
        <strike val="0"/>
        <color auto="1"/>
      </font>
      <fill>
        <patternFill>
          <bgColor rgb="FFFF000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3" tint="0.79998168889431442"/>
        </patternFill>
      </fill>
    </dxf>
    <dxf>
      <font>
        <b/>
        <i val="0"/>
        <strike val="0"/>
        <color auto="1"/>
      </font>
      <fill>
        <patternFill>
          <bgColor rgb="FFFFEB9C"/>
        </patternFill>
      </fill>
    </dxf>
    <dxf>
      <font>
        <b/>
        <i val="0"/>
        <strike val="0"/>
        <color auto="1"/>
      </font>
      <fill>
        <patternFill>
          <bgColor rgb="FFFF0000"/>
        </patternFill>
      </fill>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3" tint="0.79998168889431442"/>
        </patternFill>
      </fill>
    </dxf>
    <dxf>
      <font>
        <b/>
        <i val="0"/>
        <strike val="0"/>
        <color auto="1"/>
      </font>
      <fill>
        <patternFill>
          <bgColor rgb="FFFFEB9C"/>
        </patternFill>
      </fill>
    </dxf>
    <dxf>
      <font>
        <b/>
        <i val="0"/>
        <strike val="0"/>
        <color auto="1"/>
      </font>
      <fill>
        <patternFill>
          <bgColor rgb="FFFF000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3" tint="0.79998168889431442"/>
        </patternFill>
      </fill>
    </dxf>
    <dxf>
      <font>
        <b/>
        <i val="0"/>
        <strike val="0"/>
        <color auto="1"/>
      </font>
      <fill>
        <patternFill>
          <bgColor rgb="FFFFEB9C"/>
        </patternFill>
      </fill>
    </dxf>
    <dxf>
      <font>
        <b/>
        <i val="0"/>
        <strike val="0"/>
        <color auto="1"/>
      </font>
      <fill>
        <patternFill>
          <bgColor rgb="FFFF0000"/>
        </patternFill>
      </fill>
    </dxf>
    <dxf>
      <font>
        <strike val="0"/>
        <color theme="0"/>
      </font>
      <fill>
        <patternFill>
          <bgColor theme="1" tint="0.34998626667073579"/>
        </patternFill>
      </fill>
      <border>
        <vertical/>
        <horizontal/>
      </border>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3" tint="0.79998168889431442"/>
        </patternFill>
      </fill>
    </dxf>
    <dxf>
      <font>
        <b/>
        <i val="0"/>
        <strike val="0"/>
        <color auto="1"/>
      </font>
      <fill>
        <patternFill>
          <bgColor rgb="FFFFEB9C"/>
        </patternFill>
      </fill>
    </dxf>
    <dxf>
      <font>
        <b/>
        <i val="0"/>
        <strike val="0"/>
        <color auto="1"/>
      </font>
      <fill>
        <patternFill>
          <bgColor rgb="FFFF000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3" tint="0.79998168889431442"/>
        </patternFill>
      </fill>
    </dxf>
    <dxf>
      <font>
        <b/>
        <i val="0"/>
        <strike val="0"/>
        <color auto="1"/>
      </font>
      <fill>
        <patternFill>
          <bgColor rgb="FFFFEB9C"/>
        </patternFill>
      </fill>
    </dxf>
    <dxf>
      <font>
        <b/>
        <i val="0"/>
        <strike val="0"/>
        <color auto="1"/>
      </font>
      <fill>
        <patternFill>
          <bgColor rgb="FFFF0000"/>
        </patternFill>
      </fill>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3" tint="0.79998168889431442"/>
        </patternFill>
      </fill>
    </dxf>
    <dxf>
      <font>
        <b/>
        <i val="0"/>
        <strike val="0"/>
        <color auto="1"/>
      </font>
      <fill>
        <patternFill>
          <bgColor rgb="FFFFEB9C"/>
        </patternFill>
      </fill>
    </dxf>
    <dxf>
      <font>
        <b/>
        <i val="0"/>
        <strike val="0"/>
        <color auto="1"/>
      </font>
      <fill>
        <patternFill>
          <bgColor rgb="FFFF0000"/>
        </patternFill>
      </fill>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b/>
        <i val="0"/>
        <strike val="0"/>
        <color auto="1"/>
      </font>
      <fill>
        <patternFill>
          <bgColor rgb="FFFFEB9C"/>
        </patternFill>
      </fill>
    </dxf>
    <dxf>
      <font>
        <b/>
        <i val="0"/>
        <strike val="0"/>
        <color auto="1"/>
      </font>
      <fill>
        <patternFill>
          <bgColor rgb="FFFF0000"/>
        </patternFill>
      </fill>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b/>
        <i val="0"/>
        <strike val="0"/>
        <color auto="1"/>
      </font>
      <fill>
        <patternFill>
          <bgColor rgb="FFFFEB9C"/>
        </patternFill>
      </fill>
    </dxf>
    <dxf>
      <font>
        <b/>
        <i val="0"/>
        <strike val="0"/>
        <color auto="1"/>
      </font>
      <fill>
        <patternFill>
          <bgColor rgb="FFFF000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3" tint="0.79998168889431442"/>
        </patternFill>
      </fill>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3" tint="0.79998168889431442"/>
        </patternFill>
      </fill>
    </dxf>
    <dxf>
      <font>
        <b/>
        <i val="0"/>
        <strike val="0"/>
        <color auto="1"/>
      </font>
      <fill>
        <patternFill>
          <bgColor rgb="FFFFEB9C"/>
        </patternFill>
      </fill>
    </dxf>
    <dxf>
      <font>
        <b/>
        <i val="0"/>
        <strike val="0"/>
        <color auto="1"/>
      </font>
      <fill>
        <patternFill>
          <bgColor rgb="FFFF0000"/>
        </patternFill>
      </fill>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s>
  <tableStyles count="0" defaultTableStyle="TableStyleMedium2"/>
  <colors>
    <mruColors>
      <color rgb="FFFFE48F"/>
      <color rgb="FFFF5050"/>
      <color rgb="FF4CD86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Documents%20and%20Settings\TEC\Local%20Settings\Temporary%20Internet%20Files\Content.IE5\67H53BC5\ESR\esr_dependence_impact_assessment_tool_essa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Users\sarah.piper\AppData\Local\Microsoft\Windows\Temporary%20Internet%20Files\Content.Outlook\CYYZJ08U\ESR-for-IA_Impact_scoping_tool_v1%201_20Dec20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Questionnaire"/>
      <sheetName val="Summary Matrix"/>
    </sheetNames>
    <sheetDataSet>
      <sheetData sheetId="0"/>
      <sheetData sheetId="1">
        <row r="94">
          <cell r="E94" t="str">
            <v>○</v>
          </cell>
        </row>
        <row r="100">
          <cell r="E100" t="str">
            <v>?</v>
          </cell>
        </row>
      </sheetData>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rivers of change"/>
      <sheetName val="Impacted ecosystems"/>
      <sheetName val="Impacted ES"/>
      <sheetName val="Significance negative impact"/>
      <sheetName val="Significance positive impact"/>
      <sheetName val="ES definitions"/>
    </sheetNames>
    <sheetDataSet>
      <sheetData sheetId="0" refreshError="1"/>
      <sheetData sheetId="1" refreshError="1"/>
      <sheetData sheetId="2" refreshError="1"/>
      <sheetData sheetId="3" refreshError="1"/>
      <sheetData sheetId="4"/>
      <sheetData sheetId="5" refreshError="1"/>
      <sheetData sheetId="6"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tabSelected="1" zoomScale="60" zoomScaleNormal="60" workbookViewId="0">
      <pane xSplit="2" ySplit="3" topLeftCell="C4" activePane="bottomRight" state="frozen"/>
      <selection pane="topRight" activeCell="C1" sqref="C1"/>
      <selection pane="bottomLeft" activeCell="A4" sqref="A4"/>
      <selection pane="bottomRight" activeCell="F8" sqref="F8"/>
    </sheetView>
  </sheetViews>
  <sheetFormatPr baseColWidth="10" defaultRowHeight="12.75" x14ac:dyDescent="0.2"/>
  <cols>
    <col min="1" max="1" width="2.7109375" customWidth="1"/>
    <col min="2" max="2" width="28.42578125" customWidth="1"/>
    <col min="3" max="3" width="27.140625" customWidth="1"/>
    <col min="4" max="4" width="26.85546875" customWidth="1"/>
    <col min="5" max="5" width="26.140625" customWidth="1"/>
    <col min="6" max="6" width="52.85546875" customWidth="1"/>
    <col min="7" max="7" width="24.5703125" customWidth="1"/>
    <col min="8" max="8" width="40.85546875" customWidth="1"/>
    <col min="9" max="9" width="17.7109375" customWidth="1"/>
    <col min="10" max="10" width="40.85546875" customWidth="1"/>
    <col min="11" max="12" width="27.5703125" customWidth="1"/>
    <col min="13" max="13" width="10.42578125" hidden="1" customWidth="1"/>
  </cols>
  <sheetData>
    <row r="1" spans="1:13" ht="47.25" customHeight="1" thickBot="1" x14ac:dyDescent="0.25">
      <c r="A1" s="55"/>
      <c r="B1" s="99" t="s">
        <v>3</v>
      </c>
      <c r="C1" s="100"/>
      <c r="D1" s="101"/>
      <c r="E1" s="109" t="s">
        <v>7</v>
      </c>
      <c r="F1" s="110"/>
      <c r="G1" s="99" t="s">
        <v>10</v>
      </c>
      <c r="H1" s="101"/>
      <c r="I1" s="99" t="s">
        <v>11</v>
      </c>
      <c r="J1" s="101"/>
      <c r="K1" s="113" t="s">
        <v>13</v>
      </c>
      <c r="L1" s="97" t="s">
        <v>21</v>
      </c>
      <c r="M1" s="42" t="s">
        <v>1</v>
      </c>
    </row>
    <row r="2" spans="1:13" ht="160.5" customHeight="1" x14ac:dyDescent="0.2">
      <c r="A2" s="56"/>
      <c r="B2" s="102"/>
      <c r="C2" s="103"/>
      <c r="D2" s="104"/>
      <c r="E2" s="111" t="s">
        <v>113</v>
      </c>
      <c r="F2" s="112"/>
      <c r="G2" s="102"/>
      <c r="H2" s="104"/>
      <c r="I2" s="102"/>
      <c r="J2" s="104"/>
      <c r="K2" s="114"/>
      <c r="L2" s="98"/>
      <c r="M2" s="42" t="s">
        <v>0</v>
      </c>
    </row>
    <row r="3" spans="1:13" ht="119.25" customHeight="1" x14ac:dyDescent="0.2">
      <c r="A3" s="43"/>
      <c r="B3" s="44" t="s">
        <v>4</v>
      </c>
      <c r="C3" s="45" t="s">
        <v>6</v>
      </c>
      <c r="D3" s="45" t="s">
        <v>5</v>
      </c>
      <c r="E3" s="46" t="s">
        <v>9</v>
      </c>
      <c r="F3" s="48" t="s">
        <v>8</v>
      </c>
      <c r="G3" s="46" t="s">
        <v>76</v>
      </c>
      <c r="H3" s="48" t="s">
        <v>8</v>
      </c>
      <c r="I3" s="46" t="s">
        <v>12</v>
      </c>
      <c r="J3" s="48" t="s">
        <v>8</v>
      </c>
      <c r="K3" s="49" t="s">
        <v>14</v>
      </c>
      <c r="L3" s="49"/>
      <c r="M3" s="42" t="s">
        <v>2</v>
      </c>
    </row>
    <row r="4" spans="1:13" ht="16.5" customHeight="1" x14ac:dyDescent="0.2">
      <c r="B4" s="105" t="s">
        <v>83</v>
      </c>
      <c r="C4" s="106"/>
      <c r="D4" s="106"/>
      <c r="E4" s="106"/>
      <c r="F4" s="106"/>
      <c r="G4" s="106"/>
      <c r="H4" s="106"/>
      <c r="I4" s="106"/>
      <c r="J4" s="106"/>
      <c r="K4" s="106"/>
      <c r="L4" s="107"/>
    </row>
    <row r="5" spans="1:13" ht="85.5" x14ac:dyDescent="0.2">
      <c r="A5" s="56"/>
      <c r="B5" s="38" t="s">
        <v>93</v>
      </c>
      <c r="C5" s="64" t="s">
        <v>75</v>
      </c>
      <c r="D5" s="65" t="s">
        <v>165</v>
      </c>
      <c r="E5" s="41" t="s">
        <v>1</v>
      </c>
      <c r="F5" s="39" t="s">
        <v>87</v>
      </c>
      <c r="G5" s="41" t="s">
        <v>1</v>
      </c>
      <c r="H5" s="37" t="s">
        <v>131</v>
      </c>
      <c r="I5" s="41" t="s">
        <v>1</v>
      </c>
      <c r="J5" s="37" t="s">
        <v>132</v>
      </c>
      <c r="K5" s="50" t="str">
        <f t="shared" ref="K5:K10" si="0">IF(AND($E5="N"),"0",IF(AND($E5="Y",$G5="N"),"0",IF(AND($E5="Y",$G5="Y",$I5="Y"),"0",IF(AND($E5="Y",$G5="?",$I5="Y"),"0",IF(AND($E5="?",$G5="?",$I5="Y"),"0",IF(AND($E5="Y",$G5="Y",$I5="N"),"1",IF(AND($E5="Y",$G5="Y",$I5="?"),"1",IF(AND($E5="Y",$G5="?",$I5="N"),"1",IF(AND($E5="Y",$G5="?",$I5="?"),"1",IF(AND($E5="?",$G5="Y",$I5="N"),"1",IF(AND($E5="?",$G5="Y",$I5="?"),"1",IF(AND($E5="?",$G5="Y",$I5="Y"),"0",IF(AND($E5="?",$G5="?",$I5="N"),"1",IF(AND($E5="?",$G5="?",$I5="?"),"1",IF(AND($E5="?",$G5="N"),"0",)))))))))))))))</f>
        <v>0</v>
      </c>
      <c r="L5" s="51" t="str">
        <f t="shared" ref="L5:L10" si="1">IF(AND(E5&lt;&gt;"N",E5&lt;&gt;"Y",E5&lt;&gt;"?"),"-",IF(E5="N","Baja",IF(AND(G5&lt;&gt;"N",G5&lt;&gt;"Y",G5&lt;&gt;"?"),"0",IF(G5="N","Baja",IF(AND(I5&lt;&gt;"N",I5&lt;&gt;"Y",I5&lt;&gt;"?"),"0",IF(I5="Y","Media","Alta"))))))</f>
        <v>Media</v>
      </c>
    </row>
    <row r="6" spans="1:13" ht="71.25" x14ac:dyDescent="0.2">
      <c r="A6" s="56"/>
      <c r="B6" s="40" t="s">
        <v>172</v>
      </c>
      <c r="C6" s="66" t="s">
        <v>173</v>
      </c>
      <c r="D6" s="67" t="s">
        <v>174</v>
      </c>
      <c r="E6" s="41" t="s">
        <v>1</v>
      </c>
      <c r="F6" s="39" t="s">
        <v>175</v>
      </c>
      <c r="G6" s="41" t="s">
        <v>0</v>
      </c>
      <c r="H6" s="37" t="s">
        <v>176</v>
      </c>
      <c r="I6" s="41"/>
      <c r="J6" s="68"/>
      <c r="K6" s="50" t="str">
        <f t="shared" si="0"/>
        <v>0</v>
      </c>
      <c r="L6" s="51" t="str">
        <f t="shared" si="1"/>
        <v>Baja</v>
      </c>
    </row>
    <row r="7" spans="1:13" ht="57" x14ac:dyDescent="0.2">
      <c r="A7" s="56"/>
      <c r="B7" s="38" t="s">
        <v>25</v>
      </c>
      <c r="C7" s="66" t="s">
        <v>103</v>
      </c>
      <c r="D7" s="65" t="s">
        <v>112</v>
      </c>
      <c r="E7" s="41" t="s">
        <v>0</v>
      </c>
      <c r="F7" s="39" t="s">
        <v>136</v>
      </c>
      <c r="G7" s="41"/>
      <c r="H7" s="37" t="s">
        <v>141</v>
      </c>
      <c r="I7" s="41"/>
      <c r="J7" s="37"/>
      <c r="K7" s="50" t="str">
        <f t="shared" si="0"/>
        <v>0</v>
      </c>
      <c r="L7" s="51" t="str">
        <f t="shared" si="1"/>
        <v>Baja</v>
      </c>
    </row>
    <row r="8" spans="1:13" ht="71.25" x14ac:dyDescent="0.2">
      <c r="A8" s="56"/>
      <c r="B8" s="38" t="s">
        <v>133</v>
      </c>
      <c r="C8" s="64" t="s">
        <v>134</v>
      </c>
      <c r="D8" s="65" t="s">
        <v>135</v>
      </c>
      <c r="E8" s="41" t="s">
        <v>0</v>
      </c>
      <c r="F8" s="39" t="s">
        <v>166</v>
      </c>
      <c r="G8" s="41"/>
      <c r="H8" s="37"/>
      <c r="I8" s="41"/>
      <c r="J8" s="37"/>
      <c r="K8" s="50" t="str">
        <f t="shared" si="0"/>
        <v>0</v>
      </c>
      <c r="L8" s="51" t="str">
        <f t="shared" si="1"/>
        <v>Baja</v>
      </c>
    </row>
    <row r="9" spans="1:13" ht="71.25" x14ac:dyDescent="0.2">
      <c r="A9" s="56"/>
      <c r="B9" s="38" t="s">
        <v>102</v>
      </c>
      <c r="C9" s="64" t="s">
        <v>142</v>
      </c>
      <c r="D9" s="65" t="s">
        <v>143</v>
      </c>
      <c r="E9" s="41" t="s">
        <v>0</v>
      </c>
      <c r="F9" s="39" t="s">
        <v>167</v>
      </c>
      <c r="G9" s="41"/>
      <c r="H9" s="37"/>
      <c r="I9" s="41"/>
      <c r="J9" s="37"/>
      <c r="K9" s="50" t="str">
        <f t="shared" si="0"/>
        <v>0</v>
      </c>
      <c r="L9" s="51" t="str">
        <f t="shared" si="1"/>
        <v>Baja</v>
      </c>
    </row>
    <row r="10" spans="1:13" ht="72" customHeight="1" x14ac:dyDescent="0.2">
      <c r="A10" s="56"/>
      <c r="B10" s="38" t="s">
        <v>137</v>
      </c>
      <c r="C10" s="64" t="s">
        <v>138</v>
      </c>
      <c r="D10" s="65" t="s">
        <v>139</v>
      </c>
      <c r="E10" s="41" t="s">
        <v>1</v>
      </c>
      <c r="F10" s="39" t="s">
        <v>140</v>
      </c>
      <c r="G10" s="41" t="s">
        <v>0</v>
      </c>
      <c r="H10" s="37" t="s">
        <v>149</v>
      </c>
      <c r="I10" s="41"/>
      <c r="J10" s="37"/>
      <c r="K10" s="50" t="str">
        <f t="shared" si="0"/>
        <v>0</v>
      </c>
      <c r="L10" s="51" t="str">
        <f t="shared" si="1"/>
        <v>Baja</v>
      </c>
    </row>
    <row r="11" spans="1:13" ht="15" x14ac:dyDescent="0.2">
      <c r="A11" s="56"/>
      <c r="B11" s="108" t="s">
        <v>129</v>
      </c>
      <c r="C11" s="108"/>
      <c r="D11" s="108"/>
      <c r="E11" s="108"/>
      <c r="F11" s="108"/>
      <c r="G11" s="108"/>
      <c r="H11" s="108"/>
      <c r="I11" s="108"/>
      <c r="J11" s="108"/>
      <c r="K11" s="108"/>
      <c r="L11" s="57"/>
    </row>
    <row r="12" spans="1:13" ht="71.25" x14ac:dyDescent="0.2">
      <c r="A12" s="56"/>
      <c r="B12" s="38" t="s">
        <v>168</v>
      </c>
      <c r="C12" s="64" t="s">
        <v>75</v>
      </c>
      <c r="D12" s="65" t="s">
        <v>111</v>
      </c>
      <c r="E12" s="41" t="s">
        <v>0</v>
      </c>
      <c r="F12" s="39" t="s">
        <v>114</v>
      </c>
      <c r="G12" s="41"/>
      <c r="H12" s="37"/>
      <c r="I12" s="41"/>
      <c r="J12" s="37"/>
      <c r="K12" s="50" t="str">
        <f>IF(AND($E12="N"),"0",IF(AND($E12="Y",$G12="N"),"0",IF(AND($E12="Y",$G12="Y",$I12="Y"),"0",IF(AND($E12="Y",$G12="?",$I12="Y"),"0",IF(AND($E12="?",$G12="?",$I12="Y"),"0",IF(AND($E12="Y",$G12="Y",$I12="N"),"1",IF(AND($E12="Y",$G12="Y",$I12="?"),"1",IF(AND($E12="Y",$G12="?",$I12="N"),"1",IF(AND($E12="Y",$G12="?",$I12="?"),"1",IF(AND($E12="?",$G12="Y",$I12="N"),"1",IF(AND($E12="?",$G12="Y",$I12="?"),"1",IF(AND($E12="?",$G12="Y",$I12="Y"),"0",IF(AND($E12="?",$G12="?",$I12="N"),"1",IF(AND($E12="?",$G12="?",$I12="?"),"1",IF(AND($E12="?",$G12="N"),"0",)))))))))))))))</f>
        <v>0</v>
      </c>
      <c r="L12" s="51" t="str">
        <f>IF(AND(E12&lt;&gt;"N",E12&lt;&gt;"Y",E12&lt;&gt;"?"),"-",IF(E12="N","Baja",IF(AND(G12&lt;&gt;"N",G12&lt;&gt;"Y",G12&lt;&gt;"?"),"0",IF(G12="N","Baja",IF(AND(I12&lt;&gt;"N",I12&lt;&gt;"Y",I12&lt;&gt;"?"),"0",IF(I12="Y","Media","Alta"))))))</f>
        <v>Baja</v>
      </c>
    </row>
    <row r="13" spans="1:13" ht="71.25" x14ac:dyDescent="0.2">
      <c r="A13" s="56"/>
      <c r="B13" s="40" t="s">
        <v>88</v>
      </c>
      <c r="C13" s="64" t="s">
        <v>89</v>
      </c>
      <c r="D13" s="65" t="s">
        <v>110</v>
      </c>
      <c r="E13" s="41" t="s">
        <v>0</v>
      </c>
      <c r="F13" s="39" t="s">
        <v>114</v>
      </c>
      <c r="G13" s="69"/>
      <c r="H13" s="70"/>
      <c r="I13" s="69"/>
      <c r="J13" s="70"/>
      <c r="K13" s="50" t="str">
        <f>IF(AND($E13="N"),"0",IF(AND($E13="Y",$G13="N"),"0",IF(AND($E13="Y",$G13="Y",$I13="Y"),"0",IF(AND($E13="Y",$G13="?",$I13="Y"),"0",IF(AND($E13="?",$G13="?",$I13="Y"),"0",IF(AND($E13="Y",$G13="Y",$I13="N"),"1",IF(AND($E13="Y",$G13="Y",$I13="?"),"1",IF(AND($E13="Y",$G13="?",$I13="N"),"1",IF(AND($E13="Y",$G13="?",$I13="?"),"1",IF(AND($E13="?",$G13="Y",$I13="N"),"1",IF(AND($E13="?",$G13="Y",$I13="?"),"1",IF(AND($E13="?",$G13="Y",$I13="Y"),"0",IF(AND($E13="?",$G13="?",$I13="N"),"1",IF(AND($E13="?",$G13="?",$I13="?"),"1",IF(AND($E13="?",$G13="N"),"0",)))))))))))))))</f>
        <v>0</v>
      </c>
      <c r="L13" s="51" t="str">
        <f>IF(AND(E13&lt;&gt;"N",E13&lt;&gt;"Y",E13&lt;&gt;"?"),"-",IF(E13="N","Baja",IF(AND(G13&lt;&gt;"N",G13&lt;&gt;"Y",G13&lt;&gt;"?"),"0",IF(G13="N","Baja",IF(AND(I13&lt;&gt;"N",I13&lt;&gt;"Y",I13&lt;&gt;"?"),"0",IF(I13="Y","Media","Alta"))))))</f>
        <v>Baja</v>
      </c>
    </row>
    <row r="14" spans="1:13" ht="71.25" x14ac:dyDescent="0.2">
      <c r="A14" s="56"/>
      <c r="B14" s="40" t="s">
        <v>119</v>
      </c>
      <c r="C14" s="64" t="s">
        <v>120</v>
      </c>
      <c r="D14" s="65" t="s">
        <v>121</v>
      </c>
      <c r="E14" s="41" t="s">
        <v>0</v>
      </c>
      <c r="F14" s="39" t="s">
        <v>114</v>
      </c>
      <c r="G14" s="69"/>
      <c r="H14" s="70"/>
      <c r="I14" s="69"/>
      <c r="J14" s="70"/>
      <c r="K14" s="50" t="str">
        <f>IF(AND($E14="N"),"0",IF(AND($E14="Y",$G14="N"),"0",IF(AND($E14="Y",$G14="Y",$I14="Y"),"0",IF(AND($E14="Y",$G14="?",$I14="Y"),"0",IF(AND($E14="?",$G14="?",$I14="Y"),"0",IF(AND($E14="Y",$G14="Y",$I14="N"),"1",IF(AND($E14="Y",$G14="Y",$I14="?"),"1",IF(AND($E14="Y",$G14="?",$I14="N"),"1",IF(AND($E14="Y",$G14="?",$I14="?"),"1",IF(AND($E14="?",$G14="Y",$I14="N"),"1",IF(AND($E14="?",$G14="Y",$I14="?"),"1",IF(AND($E14="?",$G14="Y",$I14="Y"),"0",IF(AND($E14="?",$G14="?",$I14="N"),"1",IF(AND($E14="?",$G14="?",$I14="?"),"1",IF(AND($E14="?",$G14="N"),"0",)))))))))))))))</f>
        <v>0</v>
      </c>
      <c r="L14" s="51" t="str">
        <f>IF(AND(E14&lt;&gt;"N",E14&lt;&gt;"Y",E14&lt;&gt;"?"),"-",IF(E14="N","Baja",IF(AND(G14&lt;&gt;"N",G14&lt;&gt;"Y",G14&lt;&gt;"?"),"0",IF(G14="N","Baja",IF(AND(I14&lt;&gt;"N",I14&lt;&gt;"Y",I14&lt;&gt;"?"),"0",IF(I14="Y","Media","Alta"))))))</f>
        <v>Baja</v>
      </c>
    </row>
    <row r="15" spans="1:13" ht="15" x14ac:dyDescent="0.2">
      <c r="A15" s="56"/>
      <c r="B15" s="108" t="s">
        <v>78</v>
      </c>
      <c r="C15" s="108"/>
      <c r="D15" s="108"/>
      <c r="E15" s="108"/>
      <c r="F15" s="108"/>
      <c r="G15" s="108"/>
      <c r="H15" s="108"/>
      <c r="I15" s="108"/>
      <c r="J15" s="108"/>
      <c r="K15" s="108"/>
      <c r="L15" s="57"/>
    </row>
    <row r="16" spans="1:13" ht="99.75" x14ac:dyDescent="0.2">
      <c r="A16" s="56"/>
      <c r="B16" s="38" t="s">
        <v>37</v>
      </c>
      <c r="C16" s="64" t="s">
        <v>90</v>
      </c>
      <c r="D16" s="65" t="s">
        <v>109</v>
      </c>
      <c r="E16" s="41" t="s">
        <v>0</v>
      </c>
      <c r="F16" s="39" t="s">
        <v>144</v>
      </c>
      <c r="G16" s="41"/>
      <c r="H16" s="37"/>
      <c r="I16" s="41"/>
      <c r="J16" s="39"/>
      <c r="K16" s="50" t="str">
        <f t="shared" ref="K16:K21" si="2">IF(AND($E16="N"),"0",IF(AND($E16="Y",$G16="N"),"0",IF(AND($E16="Y",$G16="Y",$I16="Y"),"0",IF(AND($E16="Y",$G16="?",$I16="Y"),"0",IF(AND($E16="?",$G16="?",$I16="Y"),"0",IF(AND($E16="Y",$G16="Y",$I16="N"),"1",IF(AND($E16="Y",$G16="Y",$I16="?"),"1",IF(AND($E16="Y",$G16="?",$I16="N"),"1",IF(AND($E16="Y",$G16="?",$I16="?"),"1",IF(AND($E16="?",$G16="Y",$I16="N"),"1",IF(AND($E16="?",$G16="Y",$I16="?"),"1",IF(AND($E16="?",$G16="Y",$I16="Y"),"0",IF(AND($E16="?",$G16="?",$I16="N"),"1",IF(AND($E16="?",$G16="?",$I16="?"),"1",IF(AND($E16="?",$G16="N"),"0",)))))))))))))))</f>
        <v>0</v>
      </c>
      <c r="L16" s="51" t="str">
        <f t="shared" ref="L16:L21" si="3">IF(AND(E16&lt;&gt;"N",E16&lt;&gt;"Y",E16&lt;&gt;"?"),"-",IF(E16="N","Baja",IF(AND(G16&lt;&gt;"N",G16&lt;&gt;"Y",G16&lt;&gt;"?"),"0",IF(G16="N","Baja",IF(AND(I16&lt;&gt;"N",I16&lt;&gt;"Y",I16&lt;&gt;"?"),"0",IF(I16="Y","Media","Alta"))))))</f>
        <v>Baja</v>
      </c>
    </row>
    <row r="17" spans="1:12" ht="99.75" x14ac:dyDescent="0.2">
      <c r="A17" s="56"/>
      <c r="B17" s="40" t="s">
        <v>169</v>
      </c>
      <c r="C17" s="66" t="s">
        <v>82</v>
      </c>
      <c r="D17" s="67" t="s">
        <v>108</v>
      </c>
      <c r="E17" s="41" t="s">
        <v>1</v>
      </c>
      <c r="F17" s="71" t="s">
        <v>99</v>
      </c>
      <c r="G17" s="41" t="s">
        <v>1</v>
      </c>
      <c r="H17" s="68" t="s">
        <v>145</v>
      </c>
      <c r="I17" s="41" t="s">
        <v>1</v>
      </c>
      <c r="J17" s="68" t="s">
        <v>146</v>
      </c>
      <c r="K17" s="50" t="str">
        <f t="shared" si="2"/>
        <v>0</v>
      </c>
      <c r="L17" s="51" t="str">
        <f t="shared" si="3"/>
        <v>Media</v>
      </c>
    </row>
    <row r="18" spans="1:12" ht="85.5" x14ac:dyDescent="0.2">
      <c r="A18" s="56"/>
      <c r="B18" s="40" t="s">
        <v>79</v>
      </c>
      <c r="C18" s="66" t="s">
        <v>91</v>
      </c>
      <c r="D18" s="67" t="s">
        <v>106</v>
      </c>
      <c r="E18" s="41" t="s">
        <v>0</v>
      </c>
      <c r="F18" s="71" t="s">
        <v>92</v>
      </c>
      <c r="G18" s="69"/>
      <c r="H18" s="70"/>
      <c r="I18" s="69"/>
      <c r="J18" s="70"/>
      <c r="K18" s="50" t="str">
        <f t="shared" si="2"/>
        <v>0</v>
      </c>
      <c r="L18" s="51" t="str">
        <f t="shared" si="3"/>
        <v>Baja</v>
      </c>
    </row>
    <row r="19" spans="1:12" ht="85.5" x14ac:dyDescent="0.2">
      <c r="A19" s="56"/>
      <c r="B19" s="40" t="s">
        <v>80</v>
      </c>
      <c r="C19" s="66" t="s">
        <v>104</v>
      </c>
      <c r="D19" s="67" t="s">
        <v>107</v>
      </c>
      <c r="E19" s="41" t="s">
        <v>0</v>
      </c>
      <c r="F19" s="71" t="s">
        <v>98</v>
      </c>
      <c r="G19" s="69"/>
      <c r="H19" s="70"/>
      <c r="I19" s="69"/>
      <c r="J19" s="70"/>
      <c r="K19" s="50" t="str">
        <f t="shared" si="2"/>
        <v>0</v>
      </c>
      <c r="L19" s="51" t="str">
        <f t="shared" si="3"/>
        <v>Baja</v>
      </c>
    </row>
    <row r="20" spans="1:12" ht="71.25" x14ac:dyDescent="0.2">
      <c r="A20" s="56"/>
      <c r="B20" s="40" t="s">
        <v>33</v>
      </c>
      <c r="C20" s="66" t="s">
        <v>104</v>
      </c>
      <c r="D20" s="67" t="s">
        <v>122</v>
      </c>
      <c r="E20" s="41" t="s">
        <v>0</v>
      </c>
      <c r="F20" s="71" t="s">
        <v>147</v>
      </c>
      <c r="G20" s="69"/>
      <c r="H20" s="70"/>
      <c r="I20" s="69"/>
      <c r="J20" s="70"/>
      <c r="K20" s="50" t="str">
        <f t="shared" si="2"/>
        <v>0</v>
      </c>
      <c r="L20" s="51" t="str">
        <f t="shared" si="3"/>
        <v>Baja</v>
      </c>
    </row>
    <row r="21" spans="1:12" ht="71.25" x14ac:dyDescent="0.2">
      <c r="A21" s="56"/>
      <c r="B21" s="40" t="s">
        <v>118</v>
      </c>
      <c r="C21" s="66" t="s">
        <v>123</v>
      </c>
      <c r="D21" s="67" t="s">
        <v>124</v>
      </c>
      <c r="E21" s="41" t="s">
        <v>0</v>
      </c>
      <c r="F21" s="71" t="s">
        <v>125</v>
      </c>
      <c r="G21" s="69"/>
      <c r="H21" s="70"/>
      <c r="I21" s="69"/>
      <c r="J21" s="70"/>
      <c r="K21" s="50" t="str">
        <f t="shared" si="2"/>
        <v>0</v>
      </c>
      <c r="L21" s="51" t="str">
        <f t="shared" si="3"/>
        <v>Baja</v>
      </c>
    </row>
    <row r="22" spans="1:12" ht="15" x14ac:dyDescent="0.2">
      <c r="A22" s="56"/>
      <c r="B22" s="108" t="s">
        <v>130</v>
      </c>
      <c r="C22" s="108"/>
      <c r="D22" s="108"/>
      <c r="E22" s="108"/>
      <c r="F22" s="108"/>
      <c r="G22" s="108"/>
      <c r="H22" s="108"/>
      <c r="I22" s="108"/>
      <c r="J22" s="108"/>
      <c r="K22" s="108"/>
      <c r="L22" s="57"/>
    </row>
    <row r="23" spans="1:12" ht="105" customHeight="1" x14ac:dyDescent="0.2">
      <c r="A23" s="58"/>
      <c r="B23" s="59" t="s">
        <v>170</v>
      </c>
      <c r="C23" s="72" t="s">
        <v>105</v>
      </c>
      <c r="D23" s="72" t="s">
        <v>96</v>
      </c>
      <c r="E23" s="73"/>
      <c r="F23" s="74" t="s">
        <v>148</v>
      </c>
      <c r="G23" s="76"/>
      <c r="H23" s="96" t="s">
        <v>97</v>
      </c>
      <c r="I23" s="76"/>
      <c r="J23" s="96"/>
      <c r="K23" s="60">
        <f>IF(AND($E23="N"),"0",IF(AND($E23="Y",$G23="N"),"0",IF(AND($E23="Y",$G23="Y",$I23="Y"),"0",IF(AND($E23="Y",$G23="?",$I23="Y"),"0",IF(AND($E23="?",$G23="?",$I23="Y"),"0",IF(AND($E23="Y",$G23="Y",$I23="N"),"1",IF(AND($E23="Y",$G23="Y",$I23="?"),"1",IF(AND($E23="Y",$G23="?",$I23="N"),"1",IF(AND($E23="Y",$G23="?",$I23="?"),"1",IF(AND($E23="?",$G23="Y",$I23="N"),"1",IF(AND($E23="?",$G23="Y",$I23="?"),"1",IF(AND($E23="?",$G23="Y",$I23="Y"),"0",IF(AND($E23="?",$G23="?",$I23="N"),"1",IF(AND($E23="?",$G23="?",$I23="?"),"1",IF(AND($E23="?",$G23="N"),"0",)))))))))))))))</f>
        <v>0</v>
      </c>
      <c r="L23" s="61" t="str">
        <f>IF(AND(E23&lt;&gt;"N",E23&lt;&gt;"Y",E23&lt;&gt;"?"),"-",IF(E23="N","Baja",IF(AND(G23&lt;&gt;"N",G23&lt;&gt;"Y",G23&lt;&gt;"?"),"0",IF(G23="N","Baja",IF(AND(I23&lt;&gt;"N",I23&lt;&gt;"Y",I23&lt;&gt;"?"),"0",IF(I23="Y","Media","Alta"))))))</f>
        <v>-</v>
      </c>
    </row>
  </sheetData>
  <mergeCells count="11">
    <mergeCell ref="L1:L2"/>
    <mergeCell ref="B1:D2"/>
    <mergeCell ref="B4:L4"/>
    <mergeCell ref="B22:K22"/>
    <mergeCell ref="E1:F1"/>
    <mergeCell ref="E2:F2"/>
    <mergeCell ref="B11:K11"/>
    <mergeCell ref="B15:K15"/>
    <mergeCell ref="G1:H2"/>
    <mergeCell ref="I1:J2"/>
    <mergeCell ref="K1:K2"/>
  </mergeCells>
  <conditionalFormatting sqref="D19">
    <cfRule type="expression" dxfId="90" priority="191">
      <formula>#REF!="N"</formula>
    </cfRule>
  </conditionalFormatting>
  <conditionalFormatting sqref="C19 D17">
    <cfRule type="expression" dxfId="89" priority="192">
      <formula>#REF!="N"</formula>
    </cfRule>
  </conditionalFormatting>
  <conditionalFormatting sqref="K23 K19 K16:K17 K5:K6">
    <cfRule type="cellIs" dxfId="88" priority="174" operator="equal">
      <formula>"1"</formula>
    </cfRule>
    <cfRule type="cellIs" dxfId="87" priority="175" operator="equal">
      <formula>"0"</formula>
    </cfRule>
  </conditionalFormatting>
  <conditionalFormatting sqref="L23 L16:L19 L5:L6">
    <cfRule type="containsText" dxfId="86" priority="146" operator="containsText" text="0">
      <formula>NOT(ISERROR(SEARCH("0",L5)))</formula>
    </cfRule>
    <cfRule type="containsText" dxfId="85" priority="147" operator="containsText" text="Alta">
      <formula>NOT(ISERROR(SEARCH("Alta",L5)))</formula>
    </cfRule>
    <cfRule type="containsText" dxfId="84" priority="148" operator="containsText" text="Media">
      <formula>NOT(ISERROR(SEARCH("Media",L5)))</formula>
    </cfRule>
    <cfRule type="containsText" dxfId="83" priority="149" operator="containsText" text="Baja">
      <formula>NOT(ISERROR(SEARCH("Baja",L5)))</formula>
    </cfRule>
  </conditionalFormatting>
  <conditionalFormatting sqref="D6">
    <cfRule type="expression" dxfId="82" priority="101">
      <formula>#REF!="N"</formula>
    </cfRule>
  </conditionalFormatting>
  <conditionalFormatting sqref="B5">
    <cfRule type="expression" dxfId="81" priority="104">
      <formula>#REF!="N"</formula>
    </cfRule>
  </conditionalFormatting>
  <conditionalFormatting sqref="C5:D5">
    <cfRule type="expression" dxfId="80" priority="103">
      <formula>#REF!="N"</formula>
    </cfRule>
  </conditionalFormatting>
  <conditionalFormatting sqref="B12">
    <cfRule type="expression" dxfId="79" priority="100">
      <formula>#REF!="N"</formula>
    </cfRule>
  </conditionalFormatting>
  <conditionalFormatting sqref="D12:D13">
    <cfRule type="expression" dxfId="78" priority="99">
      <formula>#REF!="N"</formula>
    </cfRule>
  </conditionalFormatting>
  <conditionalFormatting sqref="L12:L14">
    <cfRule type="containsText" dxfId="77" priority="95" operator="containsText" text="0">
      <formula>NOT(ISERROR(SEARCH("0",L12)))</formula>
    </cfRule>
    <cfRule type="containsText" dxfId="76" priority="96" operator="containsText" text="Alta">
      <formula>NOT(ISERROR(SEARCH("Alta",L12)))</formula>
    </cfRule>
    <cfRule type="containsText" dxfId="75" priority="97" operator="containsText" text="Media">
      <formula>NOT(ISERROR(SEARCH("Media",L12)))</formula>
    </cfRule>
    <cfRule type="containsText" dxfId="74" priority="98" operator="containsText" text="Baja">
      <formula>NOT(ISERROR(SEARCH("Baja",L12)))</formula>
    </cfRule>
  </conditionalFormatting>
  <conditionalFormatting sqref="K12:K14">
    <cfRule type="cellIs" dxfId="73" priority="93" operator="equal">
      <formula>"1"</formula>
    </cfRule>
    <cfRule type="cellIs" dxfId="72" priority="94" operator="equal">
      <formula>"0"</formula>
    </cfRule>
  </conditionalFormatting>
  <conditionalFormatting sqref="C12">
    <cfRule type="expression" dxfId="71" priority="92">
      <formula>#REF!="N"</formula>
    </cfRule>
  </conditionalFormatting>
  <conditionalFormatting sqref="C13">
    <cfRule type="expression" dxfId="70" priority="91">
      <formula>#REF!="N"</formula>
    </cfRule>
  </conditionalFormatting>
  <conditionalFormatting sqref="D18">
    <cfRule type="expression" dxfId="69" priority="89">
      <formula>#REF!="N"</formula>
    </cfRule>
  </conditionalFormatting>
  <conditionalFormatting sqref="K18">
    <cfRule type="cellIs" dxfId="68" priority="87" operator="equal">
      <formula>"1"</formula>
    </cfRule>
    <cfRule type="cellIs" dxfId="67" priority="88" operator="equal">
      <formula>"0"</formula>
    </cfRule>
  </conditionalFormatting>
  <conditionalFormatting sqref="B16">
    <cfRule type="expression" dxfId="66" priority="80">
      <formula>#REF!="N"</formula>
    </cfRule>
  </conditionalFormatting>
  <conditionalFormatting sqref="C16:D16">
    <cfRule type="expression" dxfId="65" priority="79">
      <formula>#REF!="N"</formula>
    </cfRule>
  </conditionalFormatting>
  <conditionalFormatting sqref="D23">
    <cfRule type="expression" dxfId="64" priority="77">
      <formula>#REF!="N"</formula>
    </cfRule>
  </conditionalFormatting>
  <conditionalFormatting sqref="B7:B8 B10">
    <cfRule type="expression" dxfId="63" priority="69">
      <formula>#REF!="N"</formula>
    </cfRule>
  </conditionalFormatting>
  <conditionalFormatting sqref="D7:D10">
    <cfRule type="expression" dxfId="62" priority="68">
      <formula>#REF!="N"</formula>
    </cfRule>
  </conditionalFormatting>
  <conditionalFormatting sqref="C23">
    <cfRule type="expression" dxfId="61" priority="59">
      <formula>#REF!="N"</formula>
    </cfRule>
  </conditionalFormatting>
  <conditionalFormatting sqref="K7:K8">
    <cfRule type="cellIs" dxfId="60" priority="51" operator="equal">
      <formula>"1"</formula>
    </cfRule>
    <cfRule type="cellIs" dxfId="59" priority="52" operator="equal">
      <formula>"0"</formula>
    </cfRule>
  </conditionalFormatting>
  <conditionalFormatting sqref="L7:L8">
    <cfRule type="containsText" dxfId="58" priority="47" operator="containsText" text="0">
      <formula>NOT(ISERROR(SEARCH("0",L7)))</formula>
    </cfRule>
    <cfRule type="containsText" dxfId="57" priority="48" operator="containsText" text="Alta">
      <formula>NOT(ISERROR(SEARCH("Alta",L7)))</formula>
    </cfRule>
    <cfRule type="containsText" dxfId="56" priority="49" operator="containsText" text="Media">
      <formula>NOT(ISERROR(SEARCH("Media",L7)))</formula>
    </cfRule>
    <cfRule type="containsText" dxfId="55" priority="50" operator="containsText" text="Baja">
      <formula>NOT(ISERROR(SEARCH("Baja",L7)))</formula>
    </cfRule>
  </conditionalFormatting>
  <conditionalFormatting sqref="D20:D21">
    <cfRule type="expression" dxfId="54" priority="37">
      <formula>#REF!="N"</formula>
    </cfRule>
  </conditionalFormatting>
  <conditionalFormatting sqref="D14">
    <cfRule type="expression" dxfId="53" priority="30">
      <formula>#REF!="N"</formula>
    </cfRule>
  </conditionalFormatting>
  <conditionalFormatting sqref="C21">
    <cfRule type="expression" dxfId="52" priority="14">
      <formula>#REF!="N"</formula>
    </cfRule>
  </conditionalFormatting>
  <conditionalFormatting sqref="C14">
    <cfRule type="expression" dxfId="51" priority="22">
      <formula>#REF!="N"</formula>
    </cfRule>
  </conditionalFormatting>
  <conditionalFormatting sqref="C20">
    <cfRule type="expression" dxfId="50" priority="21">
      <formula>#REF!="N"</formula>
    </cfRule>
  </conditionalFormatting>
  <conditionalFormatting sqref="K20:K21">
    <cfRule type="cellIs" dxfId="49" priority="19" operator="equal">
      <formula>"1"</formula>
    </cfRule>
    <cfRule type="cellIs" dxfId="48" priority="20" operator="equal">
      <formula>"0"</formula>
    </cfRule>
  </conditionalFormatting>
  <conditionalFormatting sqref="L20:L21">
    <cfRule type="containsText" dxfId="47" priority="15" operator="containsText" text="0">
      <formula>NOT(ISERROR(SEARCH("0",L20)))</formula>
    </cfRule>
    <cfRule type="containsText" dxfId="46" priority="16" operator="containsText" text="Alta">
      <formula>NOT(ISERROR(SEARCH("Alta",L20)))</formula>
    </cfRule>
    <cfRule type="containsText" dxfId="45" priority="17" operator="containsText" text="Media">
      <formula>NOT(ISERROR(SEARCH("Media",L20)))</formula>
    </cfRule>
    <cfRule type="containsText" dxfId="44" priority="18" operator="containsText" text="Baja">
      <formula>NOT(ISERROR(SEARCH("Baja",L20)))</formula>
    </cfRule>
  </conditionalFormatting>
  <conditionalFormatting sqref="K10">
    <cfRule type="cellIs" dxfId="43" priority="12" operator="equal">
      <formula>"1"</formula>
    </cfRule>
    <cfRule type="cellIs" dxfId="42" priority="13" operator="equal">
      <formula>"0"</formula>
    </cfRule>
  </conditionalFormatting>
  <conditionalFormatting sqref="L10">
    <cfRule type="containsText" dxfId="41" priority="8" operator="containsText" text="0">
      <formula>NOT(ISERROR(SEARCH("0",L10)))</formula>
    </cfRule>
    <cfRule type="containsText" dxfId="40" priority="9" operator="containsText" text="Alta">
      <formula>NOT(ISERROR(SEARCH("Alta",L10)))</formula>
    </cfRule>
    <cfRule type="containsText" dxfId="39" priority="10" operator="containsText" text="Media">
      <formula>NOT(ISERROR(SEARCH("Media",L10)))</formula>
    </cfRule>
    <cfRule type="containsText" dxfId="38" priority="11" operator="containsText" text="Baja">
      <formula>NOT(ISERROR(SEARCH("Baja",L10)))</formula>
    </cfRule>
  </conditionalFormatting>
  <conditionalFormatting sqref="B9">
    <cfRule type="expression" dxfId="37" priority="7">
      <formula>#REF!="N"</formula>
    </cfRule>
  </conditionalFormatting>
  <conditionalFormatting sqref="K9">
    <cfRule type="cellIs" dxfId="36" priority="5" operator="equal">
      <formula>"1"</formula>
    </cfRule>
    <cfRule type="cellIs" dxfId="35" priority="6" operator="equal">
      <formula>"0"</formula>
    </cfRule>
  </conditionalFormatting>
  <conditionalFormatting sqref="L9">
    <cfRule type="containsText" dxfId="34" priority="1" operator="containsText" text="0">
      <formula>NOT(ISERROR(SEARCH("0",L9)))</formula>
    </cfRule>
    <cfRule type="containsText" dxfId="33" priority="2" operator="containsText" text="Alta">
      <formula>NOT(ISERROR(SEARCH("Alta",L9)))</formula>
    </cfRule>
    <cfRule type="containsText" dxfId="32" priority="3" operator="containsText" text="Media">
      <formula>NOT(ISERROR(SEARCH("Media",L9)))</formula>
    </cfRule>
    <cfRule type="containsText" dxfId="31" priority="4" operator="containsText" text="Baja">
      <formula>NOT(ISERROR(SEARCH("Baja",L9)))</formula>
    </cfRule>
  </conditionalFormatting>
  <dataValidations count="2">
    <dataValidation type="list" allowBlank="1" showInputMessage="1" showErrorMessage="1" sqref="I12:I14 G12:G14 E16:E21 E12:E14 G16:G21 E23 I23 G23 I16:I21 I5:I10 G5:G10 E5:E10">
      <formula1>$M$1:$M$3</formula1>
    </dataValidation>
    <dataValidation showInputMessage="1" showErrorMessage="1" sqref="H16:H21 H12:H14 H5:H10"/>
  </dataValidation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topLeftCell="B1" zoomScale="70" zoomScaleNormal="70" workbookViewId="0">
      <pane xSplit="1" ySplit="3" topLeftCell="C4" activePane="bottomRight" state="frozen"/>
      <selection activeCell="B1" sqref="B1"/>
      <selection pane="topRight" activeCell="C1" sqref="C1"/>
      <selection pane="bottomLeft" activeCell="B4" sqref="B4"/>
      <selection pane="bottomRight" activeCell="B6" sqref="A6:XFD6"/>
    </sheetView>
  </sheetViews>
  <sheetFormatPr baseColWidth="10" defaultRowHeight="12.75" x14ac:dyDescent="0.2"/>
  <cols>
    <col min="1" max="1" width="11.42578125" hidden="1" customWidth="1"/>
    <col min="2" max="2" width="24" customWidth="1"/>
    <col min="3" max="3" width="42.140625" customWidth="1"/>
    <col min="4" max="4" width="33.42578125" customWidth="1"/>
    <col min="5" max="5" width="39" customWidth="1"/>
    <col min="6" max="6" width="23.42578125" customWidth="1"/>
    <col min="7" max="7" width="39.140625" customWidth="1"/>
    <col min="8" max="8" width="41.28515625" customWidth="1"/>
    <col min="9" max="9" width="35" customWidth="1"/>
    <col min="10" max="10" width="9.28515625" hidden="1" customWidth="1"/>
  </cols>
  <sheetData>
    <row r="1" spans="1:10" ht="51.75" customHeight="1" thickBot="1" x14ac:dyDescent="0.25">
      <c r="B1" s="118" t="s">
        <v>3</v>
      </c>
      <c r="C1" s="119"/>
      <c r="D1" s="116" t="s">
        <v>16</v>
      </c>
      <c r="E1" s="117"/>
      <c r="F1" s="118" t="s">
        <v>17</v>
      </c>
      <c r="G1" s="119"/>
      <c r="H1" s="115" t="s">
        <v>13</v>
      </c>
      <c r="I1" s="115" t="s">
        <v>21</v>
      </c>
      <c r="J1" s="42" t="s">
        <v>1</v>
      </c>
    </row>
    <row r="2" spans="1:10" ht="159.75" customHeight="1" x14ac:dyDescent="0.2">
      <c r="B2" s="102"/>
      <c r="C2" s="104"/>
      <c r="D2" s="111" t="s">
        <v>18</v>
      </c>
      <c r="E2" s="112"/>
      <c r="F2" s="102"/>
      <c r="G2" s="104"/>
      <c r="H2" s="114"/>
      <c r="I2" s="114"/>
      <c r="J2" s="42" t="s">
        <v>0</v>
      </c>
    </row>
    <row r="3" spans="1:10" ht="101.25" thickBot="1" x14ac:dyDescent="0.25">
      <c r="A3" s="43"/>
      <c r="B3" s="44" t="s">
        <v>15</v>
      </c>
      <c r="C3" s="45" t="s">
        <v>164</v>
      </c>
      <c r="D3" s="45" t="s">
        <v>19</v>
      </c>
      <c r="E3" s="46" t="s">
        <v>8</v>
      </c>
      <c r="F3" s="47" t="s">
        <v>12</v>
      </c>
      <c r="G3" s="46" t="s">
        <v>8</v>
      </c>
      <c r="H3" s="47" t="s">
        <v>20</v>
      </c>
      <c r="I3" s="47"/>
      <c r="J3" s="42" t="s">
        <v>2</v>
      </c>
    </row>
    <row r="4" spans="1:10" ht="15" customHeight="1" x14ac:dyDescent="0.2">
      <c r="B4" s="54" t="s">
        <v>83</v>
      </c>
      <c r="C4" s="54"/>
      <c r="D4" s="54"/>
      <c r="E4" s="54"/>
      <c r="F4" s="54"/>
      <c r="G4" s="54"/>
      <c r="H4" s="54"/>
      <c r="I4" s="54"/>
    </row>
    <row r="5" spans="1:10" ht="71.25" x14ac:dyDescent="0.2">
      <c r="B5" s="38" t="s">
        <v>93</v>
      </c>
      <c r="C5" s="77" t="s">
        <v>86</v>
      </c>
      <c r="D5" s="78" t="s">
        <v>1</v>
      </c>
      <c r="E5" s="79" t="s">
        <v>160</v>
      </c>
      <c r="F5" s="80" t="s">
        <v>0</v>
      </c>
      <c r="G5" s="81" t="s">
        <v>161</v>
      </c>
      <c r="H5" s="50" t="str">
        <f t="shared" ref="H5:H10" si="0">IF(AND($D5="Y",$F5="Y"),"0",IF(AND($D5="N"),"0",IF(AND($D5="?",$F5="N"),"1",IF(AND($D5="?",$F5="Y"),"0",IF(AND($D5="?",$F5="?"),"1",IF(AND($D5="Y",$F5="N"),"1",IF(AND($D5="Y",$F5="?"),"1",)))))))</f>
        <v>1</v>
      </c>
      <c r="I5" s="51" t="str">
        <f t="shared" ref="I5:I19" si="1">IF(AND(D5&lt;&gt;"N",D5&lt;&gt;"Y",D5&lt;&gt;"?"),"-",IF(D5="N","Baja",IF(AND(F5&lt;&gt;"N",F5&lt;&gt;"Y",F5&lt;&gt;"?"),"0",IF(F5="Y","Media","Alta"))))</f>
        <v>Alta</v>
      </c>
    </row>
    <row r="6" spans="1:10" ht="42.75" x14ac:dyDescent="0.2">
      <c r="B6" s="40" t="s">
        <v>172</v>
      </c>
      <c r="C6" s="77" t="s">
        <v>84</v>
      </c>
      <c r="D6" s="80" t="s">
        <v>0</v>
      </c>
      <c r="E6" s="79" t="s">
        <v>177</v>
      </c>
      <c r="F6" s="84"/>
      <c r="G6" s="83"/>
      <c r="H6" s="50" t="str">
        <f t="shared" si="0"/>
        <v>0</v>
      </c>
      <c r="I6" s="51" t="str">
        <f t="shared" si="1"/>
        <v>Baja</v>
      </c>
    </row>
    <row r="7" spans="1:10" ht="42.75" x14ac:dyDescent="0.2">
      <c r="B7" s="38" t="s">
        <v>25</v>
      </c>
      <c r="C7" s="77" t="s">
        <v>84</v>
      </c>
      <c r="D7" s="80" t="s">
        <v>0</v>
      </c>
      <c r="E7" s="79" t="s">
        <v>115</v>
      </c>
      <c r="F7" s="84"/>
      <c r="G7" s="83"/>
      <c r="H7" s="50" t="str">
        <f t="shared" si="0"/>
        <v>0</v>
      </c>
      <c r="I7" s="51" t="str">
        <f>IF(AND(D7&lt;&gt;"N",D7&lt;&gt;"Y",D7&lt;&gt;"?"),"-",IF(D7="N","Baja",IF(AND(F7&lt;&gt;"N",F7&lt;&gt;"Y",F7&lt;&gt;"?"),"0",IF(F7="Y","Media","Alta"))))</f>
        <v>Baja</v>
      </c>
    </row>
    <row r="8" spans="1:10" ht="42.75" x14ac:dyDescent="0.2">
      <c r="B8" s="38" t="s">
        <v>133</v>
      </c>
      <c r="C8" s="77" t="s">
        <v>84</v>
      </c>
      <c r="D8" s="80" t="s">
        <v>0</v>
      </c>
      <c r="E8" s="79" t="s">
        <v>162</v>
      </c>
      <c r="F8" s="84"/>
      <c r="G8" s="83"/>
      <c r="H8" s="50" t="str">
        <f t="shared" si="0"/>
        <v>0</v>
      </c>
      <c r="I8" s="51" t="str">
        <f>IF(AND(D8&lt;&gt;"N",D8&lt;&gt;"Y",D8&lt;&gt;"?"),"-",IF(D8="N","Baja",IF(AND(F8&lt;&gt;"N",F8&lt;&gt;"Y",F8&lt;&gt;"?"),"0",IF(F8="Y","Media","Alta"))))</f>
        <v>Baja</v>
      </c>
    </row>
    <row r="9" spans="1:10" ht="57" x14ac:dyDescent="0.2">
      <c r="B9" s="38" t="s">
        <v>102</v>
      </c>
      <c r="C9" s="79" t="s">
        <v>84</v>
      </c>
      <c r="D9" s="80" t="s">
        <v>0</v>
      </c>
      <c r="E9" s="79" t="s">
        <v>158</v>
      </c>
      <c r="F9" s="84"/>
      <c r="G9" s="83"/>
      <c r="H9" s="50" t="str">
        <f t="shared" si="0"/>
        <v>0</v>
      </c>
      <c r="I9" s="51" t="str">
        <f>IF(AND(D9&lt;&gt;"N",D9&lt;&gt;"Y",D9&lt;&gt;"?"),"-",IF(D9="N","Baja",IF(AND(F9&lt;&gt;"N",F9&lt;&gt;"Y",F9&lt;&gt;"?"),"0",IF(F9="Y","Media","Alta"))))</f>
        <v>Baja</v>
      </c>
    </row>
    <row r="10" spans="1:10" ht="43.5" thickBot="1" x14ac:dyDescent="0.25">
      <c r="B10" s="38" t="s">
        <v>137</v>
      </c>
      <c r="C10" s="77" t="s">
        <v>84</v>
      </c>
      <c r="D10" s="80" t="s">
        <v>0</v>
      </c>
      <c r="E10" s="79" t="s">
        <v>150</v>
      </c>
      <c r="F10" s="78"/>
      <c r="G10" s="81"/>
      <c r="H10" s="50" t="str">
        <f t="shared" si="0"/>
        <v>0</v>
      </c>
      <c r="I10" s="51" t="str">
        <f>IF(AND(D10&lt;&gt;"N",D10&lt;&gt;"Y",D10&lt;&gt;"?"),"-",IF(D10="N","Baja",IF(AND(F10&lt;&gt;"N",F10&lt;&gt;"Y",F10&lt;&gt;"?"),"0",IF(F10="Y","Media","Alta"))))</f>
        <v>Baja</v>
      </c>
    </row>
    <row r="11" spans="1:10" x14ac:dyDescent="0.2">
      <c r="B11" s="54" t="s">
        <v>77</v>
      </c>
      <c r="C11" s="54"/>
      <c r="D11" s="54"/>
      <c r="E11" s="54"/>
      <c r="F11" s="54"/>
      <c r="G11" s="54"/>
      <c r="H11" s="54"/>
      <c r="I11" s="54"/>
    </row>
    <row r="12" spans="1:10" ht="28.5" x14ac:dyDescent="0.2">
      <c r="B12" s="38" t="s">
        <v>168</v>
      </c>
      <c r="C12" s="77" t="s">
        <v>84</v>
      </c>
      <c r="D12" s="80" t="s">
        <v>0</v>
      </c>
      <c r="E12" s="79" t="s">
        <v>100</v>
      </c>
      <c r="F12" s="84"/>
      <c r="G12" s="83"/>
      <c r="H12" s="50" t="str">
        <f t="shared" ref="H12:H23" si="2">IF(AND($D12="Y",$F12="Y"),"0",IF(AND($D12="N"),"0",IF(AND($D12="?",$F12="N"),"1",IF(AND($D12="?",$F12="Y"),"0",IF(AND($D12="?",$F12="?"),"1",IF(AND($D12="Y",$F12="N"),"1",IF(AND($D12="Y",$F12="?"),"1",)))))))</f>
        <v>0</v>
      </c>
      <c r="I12" s="51" t="str">
        <f t="shared" si="1"/>
        <v>Baja</v>
      </c>
    </row>
    <row r="13" spans="1:10" ht="28.5" x14ac:dyDescent="0.2">
      <c r="B13" s="40" t="s">
        <v>88</v>
      </c>
      <c r="C13" s="77" t="s">
        <v>84</v>
      </c>
      <c r="D13" s="80" t="s">
        <v>0</v>
      </c>
      <c r="E13" s="79" t="s">
        <v>101</v>
      </c>
      <c r="F13" s="82"/>
      <c r="G13" s="83"/>
      <c r="H13" s="50" t="str">
        <f t="shared" si="2"/>
        <v>0</v>
      </c>
      <c r="I13" s="51" t="str">
        <f>IF(AND(D13&lt;&gt;"N",D13&lt;&gt;"Y",D13&lt;&gt;"?"),"-",IF(D13="N","Baja",IF(AND(F13&lt;&gt;"N",F13&lt;&gt;"Y",F13&lt;&gt;"?"),"0",IF(F13="Y","Media","Alta"))))</f>
        <v>Baja</v>
      </c>
    </row>
    <row r="14" spans="1:10" ht="29.25" thickBot="1" x14ac:dyDescent="0.25">
      <c r="B14" s="40" t="s">
        <v>119</v>
      </c>
      <c r="C14" s="77" t="s">
        <v>84</v>
      </c>
      <c r="D14" s="80" t="s">
        <v>0</v>
      </c>
      <c r="E14" s="79" t="s">
        <v>126</v>
      </c>
      <c r="F14" s="82"/>
      <c r="G14" s="83"/>
      <c r="H14" s="50" t="str">
        <f t="shared" si="2"/>
        <v>0</v>
      </c>
      <c r="I14" s="51" t="str">
        <f>IF(AND(D14&lt;&gt;"N",D14&lt;&gt;"Y",D14&lt;&gt;"?"),"-",IF(D14="N","Baja",IF(AND(F14&lt;&gt;"N",F14&lt;&gt;"Y",F14&lt;&gt;"?"),"0",IF(F14="Y","Media","Alta"))))</f>
        <v>Baja</v>
      </c>
    </row>
    <row r="15" spans="1:10" x14ac:dyDescent="0.2">
      <c r="B15" s="54" t="s">
        <v>78</v>
      </c>
      <c r="C15" s="54"/>
      <c r="D15" s="54"/>
      <c r="E15" s="54"/>
      <c r="F15" s="54"/>
      <c r="G15" s="54"/>
      <c r="H15" s="54"/>
      <c r="I15" s="54"/>
    </row>
    <row r="16" spans="1:10" ht="128.25" x14ac:dyDescent="0.2">
      <c r="B16" s="38" t="s">
        <v>37</v>
      </c>
      <c r="C16" s="77" t="s">
        <v>163</v>
      </c>
      <c r="D16" s="78" t="s">
        <v>1</v>
      </c>
      <c r="E16" s="79" t="s">
        <v>94</v>
      </c>
      <c r="F16" s="78" t="s">
        <v>1</v>
      </c>
      <c r="G16" s="81" t="s">
        <v>157</v>
      </c>
      <c r="H16" s="50" t="str">
        <f t="shared" si="2"/>
        <v>0</v>
      </c>
      <c r="I16" s="51" t="str">
        <f t="shared" si="1"/>
        <v>Media</v>
      </c>
    </row>
    <row r="17" spans="2:9" ht="42.75" x14ac:dyDescent="0.2">
      <c r="B17" s="40" t="s">
        <v>169</v>
      </c>
      <c r="C17" s="77" t="s">
        <v>84</v>
      </c>
      <c r="D17" s="80" t="s">
        <v>0</v>
      </c>
      <c r="E17" s="79" t="s">
        <v>95</v>
      </c>
      <c r="F17" s="82"/>
      <c r="G17" s="81"/>
      <c r="H17" s="50" t="str">
        <f t="shared" si="2"/>
        <v>0</v>
      </c>
      <c r="I17" s="51" t="str">
        <f t="shared" si="1"/>
        <v>Baja</v>
      </c>
    </row>
    <row r="18" spans="2:9" ht="114" x14ac:dyDescent="0.2">
      <c r="B18" s="40" t="s">
        <v>79</v>
      </c>
      <c r="C18" s="77" t="s">
        <v>155</v>
      </c>
      <c r="D18" s="80" t="s">
        <v>1</v>
      </c>
      <c r="E18" s="79" t="s">
        <v>116</v>
      </c>
      <c r="F18" s="80" t="s">
        <v>1</v>
      </c>
      <c r="G18" s="81" t="s">
        <v>156</v>
      </c>
      <c r="H18" s="50" t="str">
        <f t="shared" si="2"/>
        <v>0</v>
      </c>
      <c r="I18" s="51" t="str">
        <f t="shared" si="1"/>
        <v>Media</v>
      </c>
    </row>
    <row r="19" spans="2:9" ht="85.5" x14ac:dyDescent="0.2">
      <c r="B19" s="40" t="s">
        <v>80</v>
      </c>
      <c r="C19" s="77" t="s">
        <v>85</v>
      </c>
      <c r="D19" s="78" t="s">
        <v>1</v>
      </c>
      <c r="E19" s="79" t="s">
        <v>117</v>
      </c>
      <c r="F19" s="80" t="s">
        <v>1</v>
      </c>
      <c r="G19" s="81" t="s">
        <v>159</v>
      </c>
      <c r="H19" s="50" t="str">
        <f t="shared" si="2"/>
        <v>0</v>
      </c>
      <c r="I19" s="51" t="str">
        <f t="shared" si="1"/>
        <v>Media</v>
      </c>
    </row>
    <row r="20" spans="2:9" ht="42.75" x14ac:dyDescent="0.2">
      <c r="B20" s="40" t="s">
        <v>33</v>
      </c>
      <c r="C20" s="77" t="s">
        <v>84</v>
      </c>
      <c r="D20" s="78" t="s">
        <v>0</v>
      </c>
      <c r="E20" s="79" t="s">
        <v>127</v>
      </c>
      <c r="F20" s="80"/>
      <c r="G20" s="81"/>
      <c r="H20" s="50" t="str">
        <f t="shared" si="2"/>
        <v>0</v>
      </c>
      <c r="I20" s="51" t="str">
        <f>IF(AND(D20&lt;&gt;"N",D20&lt;&gt;"Y",D20&lt;&gt;"?"),"-",IF(D20="N","Baja",IF(AND(F20&lt;&gt;"N",F20&lt;&gt;"Y",F20&lt;&gt;"?"),"0",IF(F20="Y","Media","Alta"))))</f>
        <v>Baja</v>
      </c>
    </row>
    <row r="21" spans="2:9" ht="43.5" thickBot="1" x14ac:dyDescent="0.25">
      <c r="B21" s="40" t="s">
        <v>118</v>
      </c>
      <c r="C21" s="77" t="s">
        <v>84</v>
      </c>
      <c r="D21" s="78" t="s">
        <v>0</v>
      </c>
      <c r="E21" s="79" t="s">
        <v>128</v>
      </c>
      <c r="F21" s="80"/>
      <c r="G21" s="81"/>
      <c r="H21" s="50" t="str">
        <f t="shared" si="2"/>
        <v>0</v>
      </c>
      <c r="I21" s="51" t="str">
        <f>IF(AND(D21&lt;&gt;"N",D21&lt;&gt;"Y",D21&lt;&gt;"?"),"-",IF(D21="N","Baja",IF(AND(F21&lt;&gt;"N",F21&lt;&gt;"Y",F21&lt;&gt;"?"),"0",IF(F21="Y","Media","Alta"))))</f>
        <v>Baja</v>
      </c>
    </row>
    <row r="22" spans="2:9" x14ac:dyDescent="0.2">
      <c r="B22" s="54" t="s">
        <v>81</v>
      </c>
      <c r="C22" s="54"/>
      <c r="D22" s="54"/>
      <c r="E22" s="54"/>
      <c r="F22" s="54"/>
      <c r="G22" s="54"/>
      <c r="H22" s="54"/>
      <c r="I22" s="54"/>
    </row>
    <row r="23" spans="2:9" ht="42.75" x14ac:dyDescent="0.2">
      <c r="B23" s="59" t="s">
        <v>170</v>
      </c>
      <c r="C23" s="89" t="s">
        <v>84</v>
      </c>
      <c r="D23" s="90"/>
      <c r="E23" s="91" t="s">
        <v>171</v>
      </c>
      <c r="F23" s="92"/>
      <c r="G23" s="93"/>
      <c r="H23" s="62">
        <f t="shared" si="2"/>
        <v>0</v>
      </c>
      <c r="I23" s="63" t="str">
        <f>IF(AND(D23&lt;&gt;"N",D23&lt;&gt;"Y",D23&lt;&gt;"?"),"-",IF(D23="N","Baja",IF(AND(F23&lt;&gt;"N",F23&lt;&gt;"Y",F23&lt;&gt;"?"),"0",IF(F23="Y","Media","Alta"))))</f>
        <v>-</v>
      </c>
    </row>
  </sheetData>
  <mergeCells count="6">
    <mergeCell ref="H1:H2"/>
    <mergeCell ref="I1:I2"/>
    <mergeCell ref="D1:E1"/>
    <mergeCell ref="D2:E2"/>
    <mergeCell ref="B1:C2"/>
    <mergeCell ref="F1:G2"/>
  </mergeCells>
  <conditionalFormatting sqref="H12:H13 H16:H19 H23 H5:H10">
    <cfRule type="cellIs" dxfId="30" priority="26" operator="equal">
      <formula>"1"</formula>
    </cfRule>
    <cfRule type="cellIs" dxfId="29" priority="27" operator="equal">
      <formula>"0"</formula>
    </cfRule>
  </conditionalFormatting>
  <conditionalFormatting sqref="I12:I13 I16:I19 I23 I5:I10">
    <cfRule type="containsText" dxfId="28" priority="22" operator="containsText" text="0">
      <formula>NOT(ISERROR(SEARCH("0",I5)))</formula>
    </cfRule>
    <cfRule type="containsText" dxfId="27" priority="23" operator="containsText" text="Alta">
      <formula>NOT(ISERROR(SEARCH("Alta",I5)))</formula>
    </cfRule>
    <cfRule type="containsText" dxfId="26" priority="24" operator="containsText" text="Media">
      <formula>NOT(ISERROR(SEARCH("Media",I5)))</formula>
    </cfRule>
    <cfRule type="containsText" dxfId="25" priority="25" operator="containsText" text="Baja">
      <formula>NOT(ISERROR(SEARCH("Baja",I5)))</formula>
    </cfRule>
  </conditionalFormatting>
  <conditionalFormatting sqref="B12">
    <cfRule type="expression" dxfId="24" priority="20">
      <formula>#REF!="N"</formula>
    </cfRule>
  </conditionalFormatting>
  <conditionalFormatting sqref="B16">
    <cfRule type="expression" dxfId="23" priority="19">
      <formula>#REF!="N"</formula>
    </cfRule>
  </conditionalFormatting>
  <conditionalFormatting sqref="H14">
    <cfRule type="cellIs" dxfId="22" priority="14" operator="equal">
      <formula>"1"</formula>
    </cfRule>
    <cfRule type="cellIs" dxfId="21" priority="15" operator="equal">
      <formula>"0"</formula>
    </cfRule>
  </conditionalFormatting>
  <conditionalFormatting sqref="I14">
    <cfRule type="containsText" dxfId="20" priority="10" operator="containsText" text="0">
      <formula>NOT(ISERROR(SEARCH("0",I14)))</formula>
    </cfRule>
    <cfRule type="containsText" dxfId="19" priority="11" operator="containsText" text="Alta">
      <formula>NOT(ISERROR(SEARCH("Alta",I14)))</formula>
    </cfRule>
    <cfRule type="containsText" dxfId="18" priority="12" operator="containsText" text="Media">
      <formula>NOT(ISERROR(SEARCH("Media",I14)))</formula>
    </cfRule>
    <cfRule type="containsText" dxfId="17" priority="13" operator="containsText" text="Baja">
      <formula>NOT(ISERROR(SEARCH("Baja",I14)))</formula>
    </cfRule>
  </conditionalFormatting>
  <conditionalFormatting sqref="H20:H21">
    <cfRule type="cellIs" dxfId="16" priority="8" operator="equal">
      <formula>"1"</formula>
    </cfRule>
    <cfRule type="cellIs" dxfId="15" priority="9" operator="equal">
      <formula>"0"</formula>
    </cfRule>
  </conditionalFormatting>
  <conditionalFormatting sqref="I20:I21">
    <cfRule type="containsText" dxfId="14" priority="4" operator="containsText" text="0">
      <formula>NOT(ISERROR(SEARCH("0",I20)))</formula>
    </cfRule>
    <cfRule type="containsText" dxfId="13" priority="5" operator="containsText" text="Alta">
      <formula>NOT(ISERROR(SEARCH("Alta",I20)))</formula>
    </cfRule>
    <cfRule type="containsText" dxfId="12" priority="6" operator="containsText" text="Media">
      <formula>NOT(ISERROR(SEARCH("Media",I20)))</formula>
    </cfRule>
    <cfRule type="containsText" dxfId="11" priority="7" operator="containsText" text="Baja">
      <formula>NOT(ISERROR(SEARCH("Baja",I20)))</formula>
    </cfRule>
  </conditionalFormatting>
  <conditionalFormatting sqref="B5">
    <cfRule type="expression" dxfId="10" priority="3">
      <formula>#REF!="N"</formula>
    </cfRule>
  </conditionalFormatting>
  <conditionalFormatting sqref="B7:B8 B10">
    <cfRule type="expression" dxfId="9" priority="2">
      <formula>#REF!="N"</formula>
    </cfRule>
  </conditionalFormatting>
  <conditionalFormatting sqref="B9">
    <cfRule type="expression" dxfId="8" priority="1">
      <formula>#REF!="N"</formula>
    </cfRule>
  </conditionalFormatting>
  <dataValidations count="1">
    <dataValidation type="list" allowBlank="1" showInputMessage="1" showErrorMessage="1" sqref="F4:F23 D4:D23">
      <formula1>$J$1:$J$3</formula1>
    </dataValidation>
  </dataValidation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workbookViewId="0">
      <selection activeCell="C25" sqref="C25"/>
    </sheetView>
  </sheetViews>
  <sheetFormatPr baseColWidth="10" defaultRowHeight="12.75" x14ac:dyDescent="0.2"/>
  <cols>
    <col min="1" max="1" width="45.140625" customWidth="1"/>
    <col min="2" max="2" width="50.140625" customWidth="1"/>
    <col min="3" max="3" width="18.85546875" customWidth="1"/>
    <col min="4" max="4" width="20" customWidth="1"/>
  </cols>
  <sheetData>
    <row r="1" spans="1:4" ht="26.25" thickBot="1" x14ac:dyDescent="0.25">
      <c r="A1" s="87" t="s">
        <v>153</v>
      </c>
      <c r="B1" s="88" t="s">
        <v>154</v>
      </c>
      <c r="C1" s="85" t="s">
        <v>151</v>
      </c>
      <c r="D1" s="75" t="s">
        <v>152</v>
      </c>
    </row>
    <row r="2" spans="1:4" ht="14.25" customHeight="1" x14ac:dyDescent="0.2">
      <c r="A2" s="40" t="str">
        <f>Beneficiarios!B4</f>
        <v>Servicios Ecosistémicos de Aprovisionamiento</v>
      </c>
      <c r="B2" s="94" t="str">
        <f>Beneficiarios!B5</f>
        <v>Oferta hídrica</v>
      </c>
      <c r="C2" s="86" t="str">
        <f>Beneficiarios!L5</f>
        <v>Media</v>
      </c>
      <c r="D2" s="86" t="str">
        <f>Proyecto!I5</f>
        <v>Alta</v>
      </c>
    </row>
    <row r="3" spans="1:4" ht="14.25" x14ac:dyDescent="0.2">
      <c r="B3" s="94" t="str">
        <f>Beneficiarios!B6</f>
        <v>Alimento por actividades agropecuarias</v>
      </c>
      <c r="C3" s="86" t="str">
        <f>Beneficiarios!L6</f>
        <v>Baja</v>
      </c>
      <c r="D3" s="86" t="str">
        <f>Proyecto!I6</f>
        <v>Baja</v>
      </c>
    </row>
    <row r="4" spans="1:4" ht="14.25" x14ac:dyDescent="0.2">
      <c r="B4" s="94" t="str">
        <f>Beneficiarios!B7</f>
        <v>Combustible de biomasa</v>
      </c>
      <c r="C4" s="86" t="str">
        <f>Beneficiarios!L7</f>
        <v>Baja</v>
      </c>
      <c r="D4" s="86" t="str">
        <f>Proyecto!I7</f>
        <v>Baja</v>
      </c>
    </row>
    <row r="5" spans="1:4" ht="14.25" x14ac:dyDescent="0.2">
      <c r="B5" s="94" t="str">
        <f>Beneficiarios!B8</f>
        <v>Madera como material de construcción</v>
      </c>
      <c r="C5" s="86" t="str">
        <f>Beneficiarios!L8</f>
        <v>Baja</v>
      </c>
      <c r="D5" s="86" t="str">
        <f>Proyecto!I8</f>
        <v>Baja</v>
      </c>
    </row>
    <row r="6" spans="1:4" ht="14.25" x14ac:dyDescent="0.2">
      <c r="B6" s="40" t="str">
        <f>Beneficiarios!B9</f>
        <v>Material de río</v>
      </c>
      <c r="C6" s="86" t="str">
        <f>Beneficiarios!L9</f>
        <v>Baja</v>
      </c>
      <c r="D6" s="86" t="str">
        <f>Proyecto!I9</f>
        <v>Baja</v>
      </c>
    </row>
    <row r="7" spans="1:4" ht="14.25" x14ac:dyDescent="0.2">
      <c r="B7" s="40" t="str">
        <f>Beneficiarios!B10</f>
        <v>Acuicultura</v>
      </c>
      <c r="C7" s="86" t="str">
        <f>Beneficiarios!L10</f>
        <v>Baja</v>
      </c>
      <c r="D7" s="86" t="str">
        <f>Proyecto!I10</f>
        <v>Baja</v>
      </c>
    </row>
    <row r="8" spans="1:4" ht="14.25" x14ac:dyDescent="0.2">
      <c r="A8" s="40" t="str">
        <f>Beneficiarios!B11</f>
        <v>Servicios Ecosistémicos de Soporte</v>
      </c>
      <c r="B8" s="94" t="str">
        <f>Beneficiarios!B12</f>
        <v>Almacenamiento de carbono</v>
      </c>
      <c r="C8" s="86" t="str">
        <f>Beneficiarios!L12</f>
        <v>Baja</v>
      </c>
      <c r="D8" s="86" t="str">
        <f>Proyecto!I12</f>
        <v>Baja</v>
      </c>
    </row>
    <row r="9" spans="1:4" ht="14.25" x14ac:dyDescent="0.2">
      <c r="B9" s="40" t="str">
        <f>Beneficiarios!B13</f>
        <v>Hábitat para especies</v>
      </c>
      <c r="C9" s="86" t="str">
        <f>Beneficiarios!L13</f>
        <v>Baja</v>
      </c>
      <c r="D9" s="86" t="str">
        <f>Proyecto!I13</f>
        <v>Baja</v>
      </c>
    </row>
    <row r="10" spans="1:4" ht="14.25" x14ac:dyDescent="0.2">
      <c r="B10" s="40" t="str">
        <f>Beneficiarios!B14</f>
        <v>Biodiversidad</v>
      </c>
      <c r="C10" s="86" t="str">
        <f>Beneficiarios!L14</f>
        <v>Baja</v>
      </c>
      <c r="D10" s="86" t="str">
        <f>Proyecto!I14</f>
        <v>Baja</v>
      </c>
    </row>
    <row r="11" spans="1:4" ht="14.25" x14ac:dyDescent="0.2">
      <c r="A11" s="40" t="str">
        <f>Beneficiarios!B15</f>
        <v>Servicio Ecosistémicos de Regulación</v>
      </c>
      <c r="B11" s="95" t="str">
        <f>Beneficiarios!B16</f>
        <v>Control de la erosión</v>
      </c>
      <c r="C11" s="86" t="str">
        <f>Beneficiarios!L16</f>
        <v>Baja</v>
      </c>
      <c r="D11" s="86" t="str">
        <f>Proyecto!I16</f>
        <v>Media</v>
      </c>
    </row>
    <row r="12" spans="1:4" ht="14.25" x14ac:dyDescent="0.2">
      <c r="B12" s="94" t="str">
        <f>Beneficiarios!B17</f>
        <v>Dilución de vertimientos</v>
      </c>
      <c r="C12" s="86" t="str">
        <f>Beneficiarios!L17</f>
        <v>Media</v>
      </c>
      <c r="D12" s="86" t="str">
        <f>Proyecto!I17</f>
        <v>Baja</v>
      </c>
    </row>
    <row r="13" spans="1:4" ht="14.25" x14ac:dyDescent="0.2">
      <c r="B13" s="94" t="str">
        <f>Beneficiarios!B18</f>
        <v>Regulación hídrica</v>
      </c>
      <c r="C13" s="86" t="str">
        <f>Beneficiarios!L18</f>
        <v>Baja</v>
      </c>
      <c r="D13" s="86" t="str">
        <f>Proyecto!I18</f>
        <v>Media</v>
      </c>
    </row>
    <row r="14" spans="1:4" ht="14.25" x14ac:dyDescent="0.2">
      <c r="B14" s="94" t="str">
        <f>Beneficiarios!B19</f>
        <v>Regulación de riesgos naturales</v>
      </c>
      <c r="C14" s="86" t="str">
        <f>Beneficiarios!L19</f>
        <v>Baja</v>
      </c>
      <c r="D14" s="86" t="str">
        <f>Proyecto!I19</f>
        <v>Media</v>
      </c>
    </row>
    <row r="15" spans="1:4" ht="14.25" x14ac:dyDescent="0.2">
      <c r="B15" s="40" t="str">
        <f>Beneficiarios!B20</f>
        <v>Regulación de la calidad del aire</v>
      </c>
      <c r="C15" s="86" t="str">
        <f>Beneficiarios!L20</f>
        <v>Baja</v>
      </c>
      <c r="D15" s="86" t="str">
        <f>Proyecto!I20</f>
        <v>Baja</v>
      </c>
    </row>
    <row r="16" spans="1:4" ht="14.25" x14ac:dyDescent="0.2">
      <c r="B16" s="40" t="str">
        <f>Beneficiarios!B21</f>
        <v>Formación de suelos</v>
      </c>
      <c r="C16" s="86" t="str">
        <f>Beneficiarios!L21</f>
        <v>Baja</v>
      </c>
      <c r="D16" s="86" t="str">
        <f>Proyecto!I21</f>
        <v>Baja</v>
      </c>
    </row>
    <row r="17" spans="1:4" ht="14.25" x14ac:dyDescent="0.2">
      <c r="A17" s="40" t="str">
        <f>Beneficiarios!B22</f>
        <v>Servicios Ecosistémicos Culturales</v>
      </c>
      <c r="B17" s="94" t="str">
        <f>Beneficiarios!B23</f>
        <v>Recreación, turismo y apreciación del paisaje</v>
      </c>
      <c r="C17" s="86" t="str">
        <f>Beneficiarios!L23</f>
        <v>-</v>
      </c>
      <c r="D17" s="86" t="str">
        <f>Proyecto!I23</f>
        <v>-</v>
      </c>
    </row>
  </sheetData>
  <conditionalFormatting sqref="C2:D17">
    <cfRule type="containsText" dxfId="7" priority="5" operator="containsText" text="0">
      <formula>NOT(ISERROR(SEARCH("0",C2)))</formula>
    </cfRule>
    <cfRule type="containsText" dxfId="6" priority="6" operator="containsText" text="Alta">
      <formula>NOT(ISERROR(SEARCH("Alta",C2)))</formula>
    </cfRule>
    <cfRule type="containsText" dxfId="5" priority="7" operator="containsText" text="Media">
      <formula>NOT(ISERROR(SEARCH("Media",C2)))</formula>
    </cfRule>
    <cfRule type="containsText" dxfId="4" priority="8" operator="containsText" text="Baja">
      <formula>NOT(ISERROR(SEARCH("Baja",C2)))</formula>
    </cfRule>
  </conditionalFormatting>
  <conditionalFormatting sqref="B11">
    <cfRule type="containsText" dxfId="3" priority="1" operator="containsText" text="0">
      <formula>NOT(ISERROR(SEARCH("0",B11)))</formula>
    </cfRule>
    <cfRule type="containsText" dxfId="2" priority="2" operator="containsText" text="Alta">
      <formula>NOT(ISERROR(SEARCH("Alta",B11)))</formula>
    </cfRule>
    <cfRule type="containsText" dxfId="1" priority="3" operator="containsText" text="Media">
      <formula>NOT(ISERROR(SEARCH("Media",B11)))</formula>
    </cfRule>
    <cfRule type="containsText" dxfId="0" priority="4" operator="containsText" text="Baja">
      <formula>NOT(ISERROR(SEARCH("Baja",B11)))</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6"/>
  <sheetViews>
    <sheetView topLeftCell="B1" workbookViewId="0">
      <selection activeCell="B3" sqref="B3"/>
    </sheetView>
  </sheetViews>
  <sheetFormatPr baseColWidth="10" defaultColWidth="8.85546875" defaultRowHeight="14.25" outlineLevelRow="1" x14ac:dyDescent="0.2"/>
  <cols>
    <col min="1" max="1" width="47.42578125" style="36" customWidth="1"/>
    <col min="2" max="2" width="121.28515625" style="36" customWidth="1"/>
    <col min="3" max="3" width="2.28515625" style="5" customWidth="1"/>
    <col min="4" max="4" width="12.28515625" style="5" customWidth="1"/>
    <col min="5" max="5" width="8.85546875" style="5"/>
    <col min="6" max="6" width="10.42578125" style="5" customWidth="1"/>
    <col min="7" max="7" width="10.28515625" style="5" customWidth="1"/>
    <col min="8" max="8" width="10.42578125" style="5" customWidth="1"/>
    <col min="9" max="16384" width="8.85546875" style="5"/>
  </cols>
  <sheetData>
    <row r="1" spans="1:4" ht="17.25" customHeight="1" x14ac:dyDescent="0.25">
      <c r="A1" s="1" t="s">
        <v>22</v>
      </c>
      <c r="B1" s="2"/>
      <c r="C1" s="3"/>
      <c r="D1" s="4"/>
    </row>
    <row r="2" spans="1:4" ht="145.5" customHeight="1" outlineLevel="1" x14ac:dyDescent="0.25">
      <c r="A2" s="6" t="s">
        <v>43</v>
      </c>
      <c r="B2" s="7" t="s">
        <v>23</v>
      </c>
      <c r="C2" s="3"/>
      <c r="D2" s="4"/>
    </row>
    <row r="3" spans="1:4" ht="142.5" outlineLevel="1" x14ac:dyDescent="0.2">
      <c r="A3" s="8" t="s">
        <v>44</v>
      </c>
      <c r="B3" s="9" t="s">
        <v>24</v>
      </c>
      <c r="C3" s="3"/>
    </row>
    <row r="4" spans="1:4" ht="42.75" outlineLevel="1" x14ac:dyDescent="0.2">
      <c r="A4" s="52" t="s">
        <v>25</v>
      </c>
      <c r="B4" s="10" t="s">
        <v>29</v>
      </c>
      <c r="C4" s="3"/>
    </row>
    <row r="5" spans="1:4" ht="42.75" outlineLevel="1" x14ac:dyDescent="0.2">
      <c r="A5" s="52" t="s">
        <v>26</v>
      </c>
      <c r="B5" s="10" t="s">
        <v>30</v>
      </c>
      <c r="C5" s="3"/>
    </row>
    <row r="6" spans="1:4" ht="28.5" customHeight="1" outlineLevel="1" x14ac:dyDescent="0.2">
      <c r="A6" s="52" t="s">
        <v>27</v>
      </c>
      <c r="B6" s="9" t="s">
        <v>31</v>
      </c>
      <c r="C6" s="3"/>
    </row>
    <row r="7" spans="1:4" ht="57" outlineLevel="1" x14ac:dyDescent="0.2">
      <c r="A7" s="53" t="s">
        <v>28</v>
      </c>
      <c r="B7" s="12" t="s">
        <v>32</v>
      </c>
      <c r="C7" s="3"/>
    </row>
    <row r="8" spans="1:4" s="15" customFormat="1" ht="15" customHeight="1" x14ac:dyDescent="0.2">
      <c r="A8" s="1" t="s">
        <v>34</v>
      </c>
      <c r="B8" s="13"/>
      <c r="C8" s="14"/>
    </row>
    <row r="9" spans="1:4" ht="57" customHeight="1" outlineLevel="1" x14ac:dyDescent="0.2">
      <c r="A9" s="16" t="s">
        <v>33</v>
      </c>
      <c r="B9" s="17" t="s">
        <v>45</v>
      </c>
      <c r="C9" s="3"/>
    </row>
    <row r="10" spans="1:4" ht="102" customHeight="1" outlineLevel="1" x14ac:dyDescent="0.2">
      <c r="A10" s="18" t="s">
        <v>35</v>
      </c>
      <c r="B10" s="10" t="s">
        <v>46</v>
      </c>
      <c r="C10" s="3"/>
    </row>
    <row r="11" spans="1:4" ht="71.25" outlineLevel="1" x14ac:dyDescent="0.2">
      <c r="A11" s="18" t="s">
        <v>36</v>
      </c>
      <c r="B11" s="10" t="s">
        <v>47</v>
      </c>
      <c r="C11" s="3"/>
    </row>
    <row r="12" spans="1:4" ht="48" customHeight="1" outlineLevel="1" x14ac:dyDescent="0.2">
      <c r="A12" s="8" t="s">
        <v>37</v>
      </c>
      <c r="B12" s="10" t="s">
        <v>48</v>
      </c>
      <c r="C12" s="3"/>
    </row>
    <row r="13" spans="1:4" ht="57" customHeight="1" outlineLevel="1" x14ac:dyDescent="0.2">
      <c r="A13" s="8" t="s">
        <v>38</v>
      </c>
      <c r="B13" s="9" t="s">
        <v>49</v>
      </c>
      <c r="C13" s="3"/>
    </row>
    <row r="14" spans="1:4" ht="42.75" customHeight="1" outlineLevel="1" x14ac:dyDescent="0.2">
      <c r="A14" s="8" t="s">
        <v>39</v>
      </c>
      <c r="B14" s="9" t="s">
        <v>50</v>
      </c>
      <c r="C14" s="3"/>
    </row>
    <row r="15" spans="1:4" ht="71.25" outlineLevel="1" x14ac:dyDescent="0.2">
      <c r="A15" s="8" t="s">
        <v>51</v>
      </c>
      <c r="B15" s="9" t="s">
        <v>52</v>
      </c>
      <c r="C15" s="3"/>
    </row>
    <row r="16" spans="1:4" ht="42.75" outlineLevel="1" x14ac:dyDescent="0.2">
      <c r="A16" s="8" t="s">
        <v>40</v>
      </c>
      <c r="B16" s="9" t="s">
        <v>53</v>
      </c>
      <c r="C16" s="3"/>
    </row>
    <row r="17" spans="1:3" ht="28.5" customHeight="1" outlineLevel="1" x14ac:dyDescent="0.2">
      <c r="A17" s="19" t="s">
        <v>41</v>
      </c>
      <c r="B17" s="20" t="s">
        <v>54</v>
      </c>
      <c r="C17" s="3"/>
    </row>
    <row r="18" spans="1:3" ht="57" customHeight="1" outlineLevel="1" x14ac:dyDescent="0.2">
      <c r="A18" s="21" t="s">
        <v>42</v>
      </c>
      <c r="B18" s="22" t="s">
        <v>55</v>
      </c>
      <c r="C18" s="3"/>
    </row>
    <row r="19" spans="1:3" s="15" customFormat="1" ht="15.75" customHeight="1" x14ac:dyDescent="0.2">
      <c r="A19" s="1" t="s">
        <v>63</v>
      </c>
      <c r="B19" s="1"/>
      <c r="C19" s="14"/>
    </row>
    <row r="20" spans="1:3" ht="28.5" outlineLevel="1" x14ac:dyDescent="0.2">
      <c r="A20" s="23" t="s">
        <v>56</v>
      </c>
      <c r="B20" s="24" t="s">
        <v>59</v>
      </c>
      <c r="C20" s="3"/>
    </row>
    <row r="21" spans="1:3" ht="57" outlineLevel="1" x14ac:dyDescent="0.2">
      <c r="A21" s="19" t="s">
        <v>57</v>
      </c>
      <c r="B21" s="20" t="s">
        <v>60</v>
      </c>
      <c r="C21" s="3"/>
    </row>
    <row r="22" spans="1:3" ht="75" customHeight="1" outlineLevel="1" x14ac:dyDescent="0.2">
      <c r="A22" s="25" t="s">
        <v>58</v>
      </c>
      <c r="B22" s="26" t="s">
        <v>61</v>
      </c>
      <c r="C22" s="3"/>
    </row>
    <row r="23" spans="1:3" ht="13.5" customHeight="1" x14ac:dyDescent="0.2">
      <c r="A23" s="27" t="s">
        <v>62</v>
      </c>
      <c r="B23" s="28"/>
      <c r="C23" s="3"/>
    </row>
    <row r="24" spans="1:3" ht="57" outlineLevel="1" x14ac:dyDescent="0.2">
      <c r="A24" s="29" t="s">
        <v>64</v>
      </c>
      <c r="B24" s="17" t="s">
        <v>68</v>
      </c>
      <c r="C24" s="3"/>
    </row>
    <row r="25" spans="1:3" ht="42.75" outlineLevel="1" x14ac:dyDescent="0.2">
      <c r="A25" s="8" t="s">
        <v>66</v>
      </c>
      <c r="B25" s="9" t="s">
        <v>69</v>
      </c>
      <c r="C25" s="3"/>
    </row>
    <row r="26" spans="1:3" ht="42.75" outlineLevel="1" x14ac:dyDescent="0.2">
      <c r="A26" s="8" t="s">
        <v>65</v>
      </c>
      <c r="B26" s="9" t="s">
        <v>70</v>
      </c>
      <c r="C26" s="3"/>
    </row>
    <row r="27" spans="1:3" ht="29.25" customHeight="1" outlineLevel="1" x14ac:dyDescent="0.2">
      <c r="A27" s="11" t="s">
        <v>67</v>
      </c>
      <c r="B27" s="12" t="s">
        <v>71</v>
      </c>
      <c r="C27" s="3"/>
    </row>
    <row r="28" spans="1:3" s="15" customFormat="1" x14ac:dyDescent="0.2">
      <c r="A28" s="1" t="s">
        <v>72</v>
      </c>
      <c r="B28" s="28"/>
      <c r="C28" s="14"/>
    </row>
    <row r="29" spans="1:3" outlineLevel="1" x14ac:dyDescent="0.2">
      <c r="A29" s="30" t="s">
        <v>73</v>
      </c>
      <c r="B29" s="31" t="s">
        <v>74</v>
      </c>
      <c r="C29" s="3"/>
    </row>
    <row r="30" spans="1:3" outlineLevel="1" x14ac:dyDescent="0.2">
      <c r="A30" s="30" t="s">
        <v>73</v>
      </c>
      <c r="B30" s="31" t="s">
        <v>74</v>
      </c>
      <c r="C30" s="3"/>
    </row>
    <row r="31" spans="1:3" outlineLevel="1" x14ac:dyDescent="0.2">
      <c r="A31" s="30" t="s">
        <v>73</v>
      </c>
      <c r="B31" s="31" t="s">
        <v>74</v>
      </c>
      <c r="C31" s="3"/>
    </row>
    <row r="32" spans="1:3" outlineLevel="1" x14ac:dyDescent="0.2">
      <c r="A32" s="30" t="s">
        <v>73</v>
      </c>
      <c r="B32" s="31" t="s">
        <v>74</v>
      </c>
      <c r="C32" s="3"/>
    </row>
    <row r="33" spans="1:3" outlineLevel="1" x14ac:dyDescent="0.2">
      <c r="A33" s="30" t="s">
        <v>73</v>
      </c>
      <c r="B33" s="31" t="s">
        <v>74</v>
      </c>
      <c r="C33" s="3"/>
    </row>
    <row r="34" spans="1:3" outlineLevel="1" x14ac:dyDescent="0.2">
      <c r="A34" s="30" t="s">
        <v>73</v>
      </c>
      <c r="B34" s="31" t="s">
        <v>74</v>
      </c>
      <c r="C34" s="3"/>
    </row>
    <row r="35" spans="1:3" outlineLevel="1" x14ac:dyDescent="0.2">
      <c r="A35" s="30" t="s">
        <v>73</v>
      </c>
      <c r="B35" s="31" t="s">
        <v>74</v>
      </c>
      <c r="C35" s="3"/>
    </row>
    <row r="36" spans="1:3" outlineLevel="1" x14ac:dyDescent="0.2">
      <c r="A36" s="30" t="s">
        <v>73</v>
      </c>
      <c r="B36" s="31" t="s">
        <v>74</v>
      </c>
      <c r="C36" s="3"/>
    </row>
    <row r="37" spans="1:3" x14ac:dyDescent="0.2">
      <c r="A37" s="1"/>
      <c r="B37" s="28"/>
      <c r="C37" s="3"/>
    </row>
    <row r="38" spans="1:3" x14ac:dyDescent="0.2">
      <c r="A38" s="32"/>
      <c r="B38" s="33"/>
    </row>
    <row r="39" spans="1:3" x14ac:dyDescent="0.2">
      <c r="A39" s="32"/>
      <c r="B39" s="33"/>
    </row>
    <row r="40" spans="1:3" ht="13.5" customHeight="1" x14ac:dyDescent="0.2">
      <c r="A40" s="32"/>
      <c r="B40" s="33"/>
    </row>
    <row r="41" spans="1:3" x14ac:dyDescent="0.2">
      <c r="A41" s="32"/>
      <c r="B41" s="33"/>
    </row>
    <row r="42" spans="1:3" x14ac:dyDescent="0.2">
      <c r="A42" s="34"/>
      <c r="B42" s="35"/>
    </row>
    <row r="43" spans="1:3" x14ac:dyDescent="0.2">
      <c r="A43" s="34"/>
      <c r="B43" s="35"/>
    </row>
    <row r="44" spans="1:3" x14ac:dyDescent="0.2">
      <c r="A44" s="34"/>
      <c r="B44" s="35"/>
    </row>
    <row r="45" spans="1:3" x14ac:dyDescent="0.2">
      <c r="A45" s="34"/>
      <c r="B45" s="35"/>
    </row>
    <row r="46" spans="1:3" x14ac:dyDescent="0.2">
      <c r="A46" s="34"/>
      <c r="B46" s="35"/>
    </row>
    <row r="47" spans="1:3" ht="18.75" customHeight="1" x14ac:dyDescent="0.2">
      <c r="A47" s="34"/>
      <c r="B47" s="35"/>
    </row>
    <row r="48" spans="1:3" x14ac:dyDescent="0.2">
      <c r="A48" s="34"/>
      <c r="B48" s="35"/>
    </row>
    <row r="49" spans="1:2" x14ac:dyDescent="0.2">
      <c r="A49" s="34"/>
      <c r="B49" s="34"/>
    </row>
    <row r="50" spans="1:2" x14ac:dyDescent="0.2">
      <c r="A50" s="34"/>
      <c r="B50" s="34"/>
    </row>
    <row r="51" spans="1:2" x14ac:dyDescent="0.2">
      <c r="A51" s="34"/>
      <c r="B51" s="34"/>
    </row>
    <row r="52" spans="1:2" x14ac:dyDescent="0.2">
      <c r="A52" s="34"/>
      <c r="B52" s="34"/>
    </row>
    <row r="53" spans="1:2" x14ac:dyDescent="0.2">
      <c r="A53" s="34"/>
      <c r="B53" s="34"/>
    </row>
    <row r="54" spans="1:2" x14ac:dyDescent="0.2">
      <c r="A54" s="34"/>
      <c r="B54" s="34"/>
    </row>
    <row r="55" spans="1:2" x14ac:dyDescent="0.2">
      <c r="A55" s="34"/>
      <c r="B55" s="34"/>
    </row>
    <row r="56" spans="1:2" x14ac:dyDescent="0.2">
      <c r="A56" s="34"/>
      <c r="B56" s="34"/>
    </row>
    <row r="57" spans="1:2" x14ac:dyDescent="0.2">
      <c r="A57" s="34"/>
      <c r="B57" s="34"/>
    </row>
    <row r="58" spans="1:2" x14ac:dyDescent="0.2">
      <c r="A58" s="34"/>
      <c r="B58" s="34"/>
    </row>
    <row r="59" spans="1:2" x14ac:dyDescent="0.2">
      <c r="A59" s="34"/>
      <c r="B59" s="34"/>
    </row>
    <row r="60" spans="1:2" x14ac:dyDescent="0.2">
      <c r="A60" s="34"/>
      <c r="B60" s="34"/>
    </row>
    <row r="61" spans="1:2" x14ac:dyDescent="0.2">
      <c r="A61" s="34"/>
      <c r="B61" s="34"/>
    </row>
    <row r="62" spans="1:2" x14ac:dyDescent="0.2">
      <c r="A62" s="34"/>
      <c r="B62" s="34"/>
    </row>
    <row r="63" spans="1:2" x14ac:dyDescent="0.2">
      <c r="A63" s="34"/>
      <c r="B63" s="34"/>
    </row>
    <row r="64" spans="1:2" x14ac:dyDescent="0.2">
      <c r="A64" s="34"/>
      <c r="B64" s="34"/>
    </row>
    <row r="65" spans="1:2" x14ac:dyDescent="0.2">
      <c r="A65" s="34"/>
      <c r="B65" s="34"/>
    </row>
    <row r="66" spans="1:2" x14ac:dyDescent="0.2">
      <c r="A66" s="34"/>
      <c r="B66" s="34"/>
    </row>
    <row r="67" spans="1:2" x14ac:dyDescent="0.2">
      <c r="A67" s="34"/>
      <c r="B67" s="34"/>
    </row>
    <row r="68" spans="1:2" x14ac:dyDescent="0.2">
      <c r="A68" s="34"/>
      <c r="B68" s="34"/>
    </row>
    <row r="69" spans="1:2" x14ac:dyDescent="0.2">
      <c r="A69" s="34"/>
      <c r="B69" s="34"/>
    </row>
    <row r="70" spans="1:2" x14ac:dyDescent="0.2">
      <c r="A70" s="34"/>
      <c r="B70" s="34"/>
    </row>
    <row r="71" spans="1:2" x14ac:dyDescent="0.2">
      <c r="A71" s="34"/>
      <c r="B71" s="34"/>
    </row>
    <row r="72" spans="1:2" x14ac:dyDescent="0.2">
      <c r="A72" s="34"/>
      <c r="B72" s="34"/>
    </row>
    <row r="73" spans="1:2" x14ac:dyDescent="0.2">
      <c r="A73" s="34"/>
      <c r="B73" s="34"/>
    </row>
    <row r="74" spans="1:2" x14ac:dyDescent="0.2">
      <c r="A74" s="34"/>
      <c r="B74" s="34"/>
    </row>
    <row r="75" spans="1:2" x14ac:dyDescent="0.2">
      <c r="A75" s="34"/>
      <c r="B75" s="34"/>
    </row>
    <row r="76" spans="1:2" x14ac:dyDescent="0.2">
      <c r="A76" s="34"/>
      <c r="B76" s="34"/>
    </row>
    <row r="77" spans="1:2" x14ac:dyDescent="0.2">
      <c r="A77" s="34"/>
      <c r="B77" s="34"/>
    </row>
    <row r="78" spans="1:2" x14ac:dyDescent="0.2">
      <c r="A78" s="34"/>
      <c r="B78" s="34"/>
    </row>
    <row r="79" spans="1:2" x14ac:dyDescent="0.2">
      <c r="A79" s="34"/>
      <c r="B79" s="34"/>
    </row>
    <row r="80" spans="1:2" x14ac:dyDescent="0.2">
      <c r="A80" s="34"/>
      <c r="B80" s="34"/>
    </row>
    <row r="81" spans="1:2" x14ac:dyDescent="0.2">
      <c r="A81" s="34"/>
      <c r="B81" s="34"/>
    </row>
    <row r="82" spans="1:2" x14ac:dyDescent="0.2">
      <c r="A82" s="34"/>
      <c r="B82" s="34"/>
    </row>
    <row r="83" spans="1:2" x14ac:dyDescent="0.2">
      <c r="A83" s="34"/>
      <c r="B83" s="34"/>
    </row>
    <row r="84" spans="1:2" x14ac:dyDescent="0.2">
      <c r="A84" s="34"/>
      <c r="B84" s="34"/>
    </row>
    <row r="85" spans="1:2" x14ac:dyDescent="0.2">
      <c r="A85" s="34"/>
      <c r="B85" s="34"/>
    </row>
    <row r="86" spans="1:2" x14ac:dyDescent="0.2">
      <c r="A86" s="34"/>
      <c r="B86" s="34"/>
    </row>
    <row r="87" spans="1:2" x14ac:dyDescent="0.2">
      <c r="A87" s="34"/>
      <c r="B87" s="34"/>
    </row>
    <row r="88" spans="1:2" x14ac:dyDescent="0.2">
      <c r="A88" s="34"/>
      <c r="B88" s="34"/>
    </row>
    <row r="89" spans="1:2" x14ac:dyDescent="0.2">
      <c r="A89" s="34"/>
      <c r="B89" s="34"/>
    </row>
    <row r="90" spans="1:2" x14ac:dyDescent="0.2">
      <c r="A90" s="34"/>
      <c r="B90" s="34"/>
    </row>
    <row r="91" spans="1:2" x14ac:dyDescent="0.2">
      <c r="A91" s="34"/>
      <c r="B91" s="34"/>
    </row>
    <row r="92" spans="1:2" x14ac:dyDescent="0.2">
      <c r="A92" s="34"/>
      <c r="B92" s="34"/>
    </row>
    <row r="93" spans="1:2" x14ac:dyDescent="0.2">
      <c r="A93" s="34"/>
      <c r="B93" s="34"/>
    </row>
    <row r="94" spans="1:2" x14ac:dyDescent="0.2">
      <c r="A94" s="34"/>
      <c r="B94" s="34"/>
    </row>
    <row r="95" spans="1:2" x14ac:dyDescent="0.2">
      <c r="A95" s="34"/>
      <c r="B95" s="34"/>
    </row>
    <row r="96" spans="1:2" x14ac:dyDescent="0.2">
      <c r="A96" s="34"/>
      <c r="B96" s="34"/>
    </row>
    <row r="97" spans="1:2" x14ac:dyDescent="0.2">
      <c r="A97" s="34"/>
      <c r="B97" s="34"/>
    </row>
    <row r="98" spans="1:2" x14ac:dyDescent="0.2">
      <c r="A98" s="34"/>
      <c r="B98" s="34"/>
    </row>
    <row r="99" spans="1:2" x14ac:dyDescent="0.2">
      <c r="A99" s="34"/>
      <c r="B99" s="34"/>
    </row>
    <row r="100" spans="1:2" x14ac:dyDescent="0.2">
      <c r="A100" s="34"/>
      <c r="B100" s="34"/>
    </row>
    <row r="101" spans="1:2" x14ac:dyDescent="0.2">
      <c r="A101" s="34"/>
      <c r="B101" s="34"/>
    </row>
    <row r="102" spans="1:2" x14ac:dyDescent="0.2">
      <c r="A102" s="34"/>
      <c r="B102" s="34"/>
    </row>
    <row r="103" spans="1:2" x14ac:dyDescent="0.2">
      <c r="A103" s="34"/>
      <c r="B103" s="34"/>
    </row>
    <row r="104" spans="1:2" x14ac:dyDescent="0.2">
      <c r="A104" s="34"/>
      <c r="B104" s="34"/>
    </row>
    <row r="105" spans="1:2" x14ac:dyDescent="0.2">
      <c r="A105" s="34"/>
      <c r="B105" s="34"/>
    </row>
    <row r="106" spans="1:2" x14ac:dyDescent="0.2">
      <c r="A106" s="34"/>
      <c r="B106" s="34"/>
    </row>
    <row r="107" spans="1:2" x14ac:dyDescent="0.2">
      <c r="A107" s="34"/>
      <c r="B107" s="34"/>
    </row>
    <row r="108" spans="1:2" x14ac:dyDescent="0.2">
      <c r="A108" s="34"/>
      <c r="B108" s="34"/>
    </row>
    <row r="109" spans="1:2" x14ac:dyDescent="0.2">
      <c r="A109" s="34"/>
      <c r="B109" s="34"/>
    </row>
    <row r="110" spans="1:2" x14ac:dyDescent="0.2">
      <c r="A110" s="34"/>
      <c r="B110" s="34"/>
    </row>
    <row r="111" spans="1:2" x14ac:dyDescent="0.2">
      <c r="A111" s="34"/>
      <c r="B111" s="34"/>
    </row>
    <row r="112" spans="1:2" x14ac:dyDescent="0.2">
      <c r="A112" s="34"/>
      <c r="B112" s="34"/>
    </row>
    <row r="113" spans="1:2" x14ac:dyDescent="0.2">
      <c r="A113" s="34"/>
      <c r="B113" s="34"/>
    </row>
    <row r="114" spans="1:2" x14ac:dyDescent="0.2">
      <c r="A114" s="34"/>
      <c r="B114" s="34"/>
    </row>
    <row r="115" spans="1:2" x14ac:dyDescent="0.2">
      <c r="A115" s="34"/>
      <c r="B115" s="34"/>
    </row>
    <row r="116" spans="1:2" x14ac:dyDescent="0.2">
      <c r="A116" s="34"/>
      <c r="B116" s="34"/>
    </row>
    <row r="117" spans="1:2" x14ac:dyDescent="0.2">
      <c r="A117" s="34"/>
      <c r="B117" s="34"/>
    </row>
    <row r="118" spans="1:2" x14ac:dyDescent="0.2">
      <c r="A118" s="34"/>
      <c r="B118" s="34"/>
    </row>
    <row r="119" spans="1:2" x14ac:dyDescent="0.2">
      <c r="A119" s="34"/>
      <c r="B119" s="34"/>
    </row>
    <row r="120" spans="1:2" x14ac:dyDescent="0.2">
      <c r="A120" s="34"/>
      <c r="B120" s="34"/>
    </row>
    <row r="121" spans="1:2" x14ac:dyDescent="0.2">
      <c r="A121" s="34"/>
      <c r="B121" s="34"/>
    </row>
    <row r="122" spans="1:2" x14ac:dyDescent="0.2">
      <c r="A122" s="34"/>
      <c r="B122" s="34"/>
    </row>
    <row r="123" spans="1:2" x14ac:dyDescent="0.2">
      <c r="A123" s="34"/>
      <c r="B123" s="34"/>
    </row>
    <row r="124" spans="1:2" x14ac:dyDescent="0.2">
      <c r="A124" s="34"/>
      <c r="B124" s="34"/>
    </row>
    <row r="125" spans="1:2" x14ac:dyDescent="0.2">
      <c r="A125" s="34"/>
      <c r="B125" s="34"/>
    </row>
    <row r="126" spans="1:2" x14ac:dyDescent="0.2">
      <c r="A126" s="34"/>
      <c r="B126" s="34"/>
    </row>
    <row r="127" spans="1:2" x14ac:dyDescent="0.2">
      <c r="A127" s="34"/>
      <c r="B127" s="34"/>
    </row>
    <row r="128" spans="1:2" x14ac:dyDescent="0.2">
      <c r="A128" s="34"/>
      <c r="B128" s="34"/>
    </row>
    <row r="129" spans="1:2" x14ac:dyDescent="0.2">
      <c r="A129" s="34"/>
      <c r="B129" s="34"/>
    </row>
    <row r="130" spans="1:2" x14ac:dyDescent="0.2">
      <c r="A130" s="34"/>
      <c r="B130" s="34"/>
    </row>
    <row r="131" spans="1:2" x14ac:dyDescent="0.2">
      <c r="A131" s="34"/>
      <c r="B131" s="34"/>
    </row>
    <row r="132" spans="1:2" x14ac:dyDescent="0.2">
      <c r="A132" s="34"/>
      <c r="B132" s="34"/>
    </row>
    <row r="133" spans="1:2" x14ac:dyDescent="0.2">
      <c r="A133" s="34"/>
      <c r="B133" s="34"/>
    </row>
    <row r="134" spans="1:2" x14ac:dyDescent="0.2">
      <c r="A134" s="34"/>
      <c r="B134" s="34"/>
    </row>
    <row r="135" spans="1:2" x14ac:dyDescent="0.2">
      <c r="A135" s="34"/>
      <c r="B135" s="34"/>
    </row>
    <row r="136" spans="1:2" x14ac:dyDescent="0.2">
      <c r="A136" s="34"/>
      <c r="B136" s="34"/>
    </row>
    <row r="137" spans="1:2" x14ac:dyDescent="0.2">
      <c r="A137" s="34"/>
      <c r="B137" s="34"/>
    </row>
    <row r="138" spans="1:2" x14ac:dyDescent="0.2">
      <c r="A138" s="34"/>
      <c r="B138" s="34"/>
    </row>
    <row r="139" spans="1:2" x14ac:dyDescent="0.2">
      <c r="A139" s="34"/>
      <c r="B139" s="34"/>
    </row>
    <row r="140" spans="1:2" x14ac:dyDescent="0.2">
      <c r="A140" s="34"/>
      <c r="B140" s="34"/>
    </row>
    <row r="141" spans="1:2" x14ac:dyDescent="0.2">
      <c r="A141" s="34"/>
      <c r="B141" s="34"/>
    </row>
    <row r="142" spans="1:2" x14ac:dyDescent="0.2">
      <c r="A142" s="34"/>
      <c r="B142" s="34"/>
    </row>
    <row r="143" spans="1:2" x14ac:dyDescent="0.2">
      <c r="A143" s="34"/>
      <c r="B143" s="34"/>
    </row>
    <row r="144" spans="1:2" x14ac:dyDescent="0.2">
      <c r="A144" s="34"/>
      <c r="B144" s="34"/>
    </row>
    <row r="145" spans="1:2" x14ac:dyDescent="0.2">
      <c r="A145" s="34"/>
      <c r="B145" s="34"/>
    </row>
    <row r="146" spans="1:2" x14ac:dyDescent="0.2">
      <c r="A146" s="34"/>
      <c r="B146" s="34"/>
    </row>
    <row r="147" spans="1:2" x14ac:dyDescent="0.2">
      <c r="A147" s="34"/>
      <c r="B147" s="34"/>
    </row>
    <row r="148" spans="1:2" x14ac:dyDescent="0.2">
      <c r="A148" s="34"/>
      <c r="B148" s="34"/>
    </row>
    <row r="149" spans="1:2" x14ac:dyDescent="0.2">
      <c r="A149" s="34"/>
      <c r="B149" s="34"/>
    </row>
    <row r="150" spans="1:2" x14ac:dyDescent="0.2">
      <c r="A150" s="34"/>
      <c r="B150" s="34"/>
    </row>
    <row r="151" spans="1:2" x14ac:dyDescent="0.2">
      <c r="A151" s="34"/>
      <c r="B151" s="34"/>
    </row>
    <row r="152" spans="1:2" x14ac:dyDescent="0.2">
      <c r="A152" s="34"/>
      <c r="B152" s="34"/>
    </row>
    <row r="153" spans="1:2" x14ac:dyDescent="0.2">
      <c r="A153" s="34"/>
      <c r="B153" s="34"/>
    </row>
    <row r="154" spans="1:2" x14ac:dyDescent="0.2">
      <c r="A154" s="34"/>
      <c r="B154" s="34"/>
    </row>
    <row r="155" spans="1:2" x14ac:dyDescent="0.2">
      <c r="A155" s="34"/>
      <c r="B155" s="34"/>
    </row>
    <row r="156" spans="1:2" x14ac:dyDescent="0.2">
      <c r="A156" s="34"/>
      <c r="B156" s="34"/>
    </row>
    <row r="157" spans="1:2" x14ac:dyDescent="0.2">
      <c r="A157" s="34"/>
      <c r="B157" s="34"/>
    </row>
    <row r="158" spans="1:2" x14ac:dyDescent="0.2">
      <c r="A158" s="34"/>
      <c r="B158" s="34"/>
    </row>
    <row r="159" spans="1:2" x14ac:dyDescent="0.2">
      <c r="A159" s="34"/>
      <c r="B159" s="34"/>
    </row>
    <row r="160" spans="1:2" x14ac:dyDescent="0.2">
      <c r="A160" s="34"/>
      <c r="B160" s="34"/>
    </row>
    <row r="161" spans="1:2" x14ac:dyDescent="0.2">
      <c r="A161" s="34"/>
      <c r="B161" s="34"/>
    </row>
    <row r="162" spans="1:2" x14ac:dyDescent="0.2">
      <c r="A162" s="34"/>
      <c r="B162" s="34"/>
    </row>
    <row r="163" spans="1:2" x14ac:dyDescent="0.2">
      <c r="A163" s="34"/>
      <c r="B163" s="34"/>
    </row>
    <row r="164" spans="1:2" x14ac:dyDescent="0.2">
      <c r="A164" s="34"/>
      <c r="B164" s="34"/>
    </row>
    <row r="165" spans="1:2" x14ac:dyDescent="0.2">
      <c r="A165" s="34"/>
      <c r="B165" s="34"/>
    </row>
    <row r="166" spans="1:2" x14ac:dyDescent="0.2">
      <c r="A166" s="34"/>
      <c r="B166" s="34"/>
    </row>
  </sheetData>
  <dataConsolidate/>
  <phoneticPr fontId="1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Beneficiarios</vt:lpstr>
      <vt:lpstr>Proyecto</vt:lpstr>
      <vt:lpstr>TablaInforme</vt:lpstr>
      <vt:lpstr>Definiciones 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Landsberg</dc:creator>
  <cp:lastModifiedBy>MateoP</cp:lastModifiedBy>
  <cp:lastPrinted>2014-10-08T01:15:36Z</cp:lastPrinted>
  <dcterms:created xsi:type="dcterms:W3CDTF">2012-12-29T22:02:19Z</dcterms:created>
  <dcterms:modified xsi:type="dcterms:W3CDTF">2020-12-09T21:38:49Z</dcterms:modified>
</cp:coreProperties>
</file>