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Informacion\Plan Mejoramiento\Contraloria General de la Republica\Plan Mejoramiento 2015\"/>
    </mc:Choice>
  </mc:AlternateContent>
  <bookViews>
    <workbookView xWindow="0" yWindow="0" windowWidth="24000" windowHeight="8535"/>
  </bookViews>
  <sheets>
    <sheet name="F14.1  PLANES DE MEJORAMIENT..." sheetId="1" r:id="rId1"/>
  </sheets>
  <definedNames>
    <definedName name="_xlnm._FilterDatabase" localSheetId="0" hidden="1">'F14.1  PLANES DE MEJORAMIENT...'!$A$10:$IV$119</definedName>
  </definedNames>
  <calcPr calcId="152511"/>
</workbook>
</file>

<file path=xl/calcChain.xml><?xml version="1.0" encoding="utf-8"?>
<calcChain xmlns="http://schemas.openxmlformats.org/spreadsheetml/2006/main">
  <c r="M79" i="1" l="1"/>
  <c r="M68" i="1"/>
  <c r="M44" i="1"/>
  <c r="M45" i="1"/>
  <c r="M46" i="1"/>
  <c r="M47" i="1"/>
  <c r="M48" i="1"/>
  <c r="M49" i="1"/>
  <c r="M50" i="1"/>
  <c r="M51" i="1"/>
  <c r="M52" i="1"/>
  <c r="M53" i="1"/>
  <c r="M54" i="1"/>
  <c r="M55" i="1"/>
  <c r="M56" i="1"/>
  <c r="M57" i="1"/>
  <c r="M58" i="1"/>
  <c r="M59" i="1"/>
  <c r="M60" i="1"/>
  <c r="M61" i="1"/>
  <c r="M62" i="1"/>
  <c r="M63" i="1"/>
  <c r="M64" i="1"/>
  <c r="M65" i="1"/>
  <c r="M66" i="1"/>
  <c r="M67" i="1"/>
  <c r="M69" i="1"/>
  <c r="M70" i="1"/>
  <c r="M71" i="1"/>
  <c r="M72" i="1"/>
  <c r="M73" i="1"/>
  <c r="M74" i="1"/>
  <c r="M75" i="1"/>
  <c r="M76" i="1"/>
  <c r="M77" i="1"/>
  <c r="M78"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 i="1" l="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alcChain>
</file>

<file path=xl/sharedStrings.xml><?xml version="1.0" encoding="utf-8"?>
<sst xmlns="http://schemas.openxmlformats.org/spreadsheetml/2006/main" count="1001" uniqueCount="437">
  <si>
    <t>Tipo Modalidad</t>
  </si>
  <si>
    <t>M-3: PLAN DE MEJORAMIENTO</t>
  </si>
  <si>
    <t>Formulario</t>
  </si>
  <si>
    <t>F14.1: PLANES DE MEJORAMIENTO - ENTIDADES</t>
  </si>
  <si>
    <t>Moneda Informe</t>
  </si>
  <si>
    <t>Entidad</t>
  </si>
  <si>
    <t>Fecha</t>
  </si>
  <si>
    <t>Periodicidad</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</si>
  <si>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</si>
  <si>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</si>
  <si>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</si>
  <si>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</si>
  <si>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</si>
  <si>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</si>
  <si>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</si>
  <si>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</si>
  <si>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</si>
  <si>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</si>
  <si>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</si>
  <si>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</si>
  <si>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</si>
  <si>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</si>
  <si>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</si>
  <si>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</si>
  <si>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</si>
  <si>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</si>
  <si>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</si>
  <si>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 xml:space="preserve">El Decreto 1200 de 2004, artículo 7 “Componentes del Plan de Acción Trienal”, numeral 4 “Plan Financiero” en el párrafo dos, establece: “La proyección de gastos de inversión deberá contener la asignación de recursos por programa y proyectos para cada año, explicando aquellos cuya financiación se realizará con recursos de destinación específica”.  Sin embargo, el Plan de Acción 2012-2015 aprobado mediante Acuerdo 279 del 27 de septiembre de 2012, en la proyección de gastos de inversión no contiene la asignación de recursos por programa y proyecto para cada año, además no especifica la financiación con recursos de destinación específica. </t>
  </si>
  <si>
    <t>Debido a deficiencias en la formulación y  planeación del Plan, lo que dificulta el control y seguimiento a la ejecución del plan</t>
  </si>
  <si>
    <t>En el Proyecto: Ampliación de la cobertura en el transporte y tratamiento de aguas residuales domésticas urbanas y rurales para la disminución de la carga contaminante vertida a las fuentes receptoras, se  consideró:
En la Meta: Ejecución y/o ampliación de siete (7) Planes maestros de saneamiento (cofinanciación, gestión, actualización de diseños).   Unidad de medida: % avance, cantidad programada para el año 2013, 100%, siendo la variable especifica del indicador: "planes maestros implementados".</t>
  </si>
  <si>
    <t xml:space="preserve">El contrato No  238-2012 terminó el 17 de diciembre de 2012 y fue liquidado el 21 de marzo de 2013, sin embargo en el SEPIC en “Datos Básicos” aparece en ejecución. </t>
  </si>
  <si>
    <t>El contrato No 026-2012 terminó el 23 de diciembre de 2012 y fue liquidado el 24 de mayo de 2013, sin embargo en el SEPIC en “Datos Básicos” aparece en ejecución.</t>
  </si>
  <si>
    <t>Para  la Estrategia Producción   y comercialización  sostenible,  el Programa Gestión productiva sostenible y Proyecto  Gestión integral de residuos sólidos se reportó: 
En la meta Fortalecimiento a los veintiséis (26) municipios en el manejo y gestión integral de los residuos sólidos, MIRS, en el Informe de Gestión se incluyó al municipio de Argelia   que no está registrado cargado a este proyecto, en tanto que se omitió al municipio de Guarne que desarrollo los contratos. 423-2013 y 434-2013.</t>
  </si>
  <si>
    <t>En la Meta Fortalecimiento a los 26 municipios   en la gestión integral de los residuos hospitalarios, especiales y peligrosos, el contrato 170 de 2012 suscrito con el municipio de la Ceja no se ingresó en el listado presupuestal del proyecto.</t>
  </si>
  <si>
    <t>En la Meta Dotación de 150 elementos de infraestructura en instituciones educativas a partir de materiales reciclados en el proyecto "Recuperando Sueños" (parque infantil, casa de muñecas). el contrato 065 de 2013 suscrito con Ecociencia no se ingresó en el listado presupuestal del proyecto.</t>
  </si>
  <si>
    <t>Para  la Estrategia Biodiversidad  y sostenibilidad ambiental, Programa Gestión integral para la biodiversidad, Proyecto  Manejo y conservación de las especies de flora y fauna silvestres de la región y su recurso hidrobiológico, se  registró: 
En la Meta Recuperación y conservación de 4 humedales en la jurisdicción 30/ de 2012, el Convenio 307-2012 no se ingresó en el listado presupuestal del proyecto.</t>
  </si>
  <si>
    <t>Respecto al contrato 468-2013 no se encontró en el SEPIC en “Avance del Proyecto” informes de seguimiento o actas de avance.</t>
  </si>
  <si>
    <t>H-A4 Aplicativo SEPIC</t>
  </si>
  <si>
    <t xml:space="preserve">Contrato  004-2013: fue reportado por la Corporación en la rendición de la cuenta SIRECI por valor de $1.139 millones, , igual que en la relación de contratos que fue suministrado al equipo auditor mediante oficio 1865, cifra que difiere del valor real del contrato según la respectiva minuta por valor de $842 millones, observándose una diferencia de $297 millones. </t>
  </si>
  <si>
    <t>El Manual Técnico del Modelo Estándar de Control Interno para el Estado Colombiano, en el numeral 5.1 contempla como uno de los objetivos específicos “Control de Información y Comunicación “, el cual establece: “Velar porque la entidad cuente con  procedimientos necesarios para la generación de información y comunicación veraz y oportuna con el fin de: … d) Establecer los procedimientos, que garanticen la generación y registro de información oportuna y confiable necesaria para la toma de decisiones, … y la rendición de cuentas a la comunidad”.       
De igual manera, el Código de Buen Gobierno adoptado por la Corporación mediante Resolución No. 112-6200 de 2007, establece en el Artículo 11. “El Director General y su Comité de Dirección se comprometen a mantener unas relaciones armónicas con los Órganos de Control y a suministrar la información que legalmente estos requieran en forma oportuna, completa y veraz para que puedan desempeñar eficazmente su labor…”  Sin embargo, En la relación de contratos que la entidad suministro al equipo auditor mediante oficio 1865 del 19 de agosto de 2014, se observaron las siguientes inconsistencias:</t>
  </si>
  <si>
    <t xml:space="preserve">En la relación de contratos suministrado al equipo auditor se reporta con relación Contrato 263-2013, que no hubo adiciones, sin embargo, de acuerdo a la minuta del contrato se adicionó en $35 millones.   </t>
  </si>
  <si>
    <t>En la relación de contratos suministrado al equipo auditor, se informa en la columna de “Garantías” que para el contrato 266-2012 no se constituyeron, sin embargo en el expediente se verifico la constitución de garantías de cumplimiento, salarios y prestaciones sociales y por pago anticipado.</t>
  </si>
  <si>
    <t xml:space="preserve">El contratos 275-2012 tiene fecha de terminación, según el SEPIC, Feb 12 2013, sin embargo, en la relación de contratos suministrado al equipo auditor no aparece con fecha de terminación. </t>
  </si>
  <si>
    <t xml:space="preserve">El contratos 176-2012 tiene fecha de terminación, según el SEPIC, Feb 15 2013, sin embargo, en la relación de contratos suministrado al equipo auditor no aparece con fecha de terminación. </t>
  </si>
  <si>
    <t>En la relación de contratos suministrado al equipo auditor, se informa en la columna de “Observaciones” que los contratos de prestación de Servicios No A-024, A-026, A-077, A-078, A-079 y A-030 se encuentran en ejecución, sin embargo, revisados los respectivos expedientes se evidenció que los mismos fueron terminados y liquidados entre el 10 de marzo y el 31 de julio de 2014.</t>
  </si>
  <si>
    <t xml:space="preserve">La Orden de prestación de Servicios No A-024, se reporta en dicha relación de contratos y en el SIRECI con fecha de suscripción del 11 de febrero, sin embargo según la respectiva minuta es del 11 de marzo de 2013. </t>
  </si>
  <si>
    <t>Deficiencias de control,  lo que impide verificar cuando realmente se  liquidó el contrato</t>
  </si>
  <si>
    <t xml:space="preserve">El Manual de Supervisión de la Corporación establece en numeral 8 literal I  el Modelo del Acta de Liquidación que debe utilizar la entidad: F-GJ-65 “Modelo Acta de Liquidación del Contrato”, el cual incluye la fecha en que se liquida el contrato y exige que el “Acta será fechada en jurídica”,  sin embargo en el acta de liquidación del contrato 263-2013, no aparece fecha de su realización.
</t>
  </si>
  <si>
    <t>Debilidades de control, con el riesgo de pagos sin el cumplimiento de requisitos legales.</t>
  </si>
  <si>
    <t xml:space="preserve">El Manual de Supervisión de la Corporación define: “ACTA DE INICIO: Documento suscrito entre las partes que intervienen en el convenio o contrato, en el cual se deja constancia del cumplimiento de todos los requisitos establecidos que permiten la iniciación formal de actividades, registrando la fecha a partir de la cual se inicia el plazo de ejecución del contrato o convenio”.
La cláusula Tercera del contrato No 464-2013 establece: “Plazo: El presente convenio interadministrativo es de doce (12) meses contados a partir de la firma del Acta de iniciación,…”. En el expediente del mencionado contrato se evidenciaron dos Actas de Iniciación del contrato con fechas diferentes, así:  la primera con fecha de iniciación  de 16 de enero de 2014 y terminación 16 de enero de 2015 (carpeta de anexos- folio sin numero) y la segunda con fecha de iniciación de 18 de febrero de 2014 y fecha de terminación de 18 de febrero  de 2015 (carpeta contrato-folio 100), adicionalmente, según el SEPIC la fecha de inicio del contrato era 20 de noviembre de 2013. </t>
  </si>
  <si>
    <t>Deficiencias de controlo,  lo cual genera incertidumbre en la fecha en que realmente inicio el contrato y en la fidelidad de la información.</t>
  </si>
  <si>
    <t>H-A11 Avance de contratos.</t>
  </si>
  <si>
    <t xml:space="preserve">El contrato 482-2013 por $400 millones se suscribió el 08 de noviembre de 2013 entre CORANRE y el municipio del Peñol, con un plazo de 240 días; para lo cual a su vez, dicho municipio suscribió el contrato No 12 con la Junta de Acción Comunal de la vereda Palmira, sin embargo, a la fecha el contrato no presenta avance físico. </t>
  </si>
  <si>
    <t>El contrato 471-2013 por $366 millones se suscribió el 08 de noviembre de 2013, con un plazo de 365 días, sin embargo, a la fecha no ha iniciado el contrato.</t>
  </si>
  <si>
    <t>El contrato 467-2013 por $344.5 millones se suscribió el 08 de noviembre de 2013, con un plazo de 360 días, sin embargo, a la fecha no ha iniciado el contrato.</t>
  </si>
  <si>
    <t>El contrato 481-2013 por $103 millones se suscribió el 08 de noviembre de 2013, con un plazo de 150 días, sin embargo, a la fecha no ha iniciado el contrato.</t>
  </si>
  <si>
    <t>El contrato 470-2013 por $454 millones se suscribió el 08 de noviembre de 2013, con un plazo de 360 días, sin embargo, a la fecha no ha iniciado el contrato.</t>
  </si>
  <si>
    <t>El contrato 450-2013 por $369 millones se suscribió el 08 de noviembre de 2013, con un plazo de 270 días, sin embargo, a la fecha no ha iniciado el contrato.</t>
  </si>
  <si>
    <t>El Artículo   25º de la ley 80 de 1993 respecto al Principio de Economía establece en el numeral 4o. “Los trámites se adelantarán con austeridad de tiempo, medios y gastos y se impedirán las dilaciones y los retardos en la ejecución del contrato”.  
De la muestra seleccionada  de contratos (40, entre contratos, convenios y ordenes de servicio), el 48% fueron adicionados en valor y/o en tiempo</t>
  </si>
  <si>
    <t>Deficiencias en la planeación de las actividades de los proyectos, con respecto al tiempo de ejecución, generando  incremento en los recursos invertidos y retraso en el cumplimiento de las metas establecidas.</t>
  </si>
  <si>
    <t>H-A14-D2 Gastos de funcionamiento</t>
  </si>
  <si>
    <t>Debilidades en la planeación y gestión presupuestal,  incumpliendo con la política institucional de austeridad que establece: "En las proyecciones del presupuesto se tendrá como política de austeridad que los gastos de funcionamiento no superen el 10% del total de presupuesto."</t>
  </si>
  <si>
    <t>Se expidió el Certificado de Disponibilidad Presupuestal -CDP 0001, con las siguientes características: “corresponde al primer certificado provisional emitido al inicio de cada vigencia con el monto presupuestado para el pago anual de nómina; mes por mes, se va disminuyendo el monto de éste por el valor de los CDP definitivos expedidos para la nómina de cada mes.  Al finalizar el año este CDP queda en ceros; el cual se va agotando con el CDP de para (sic) el pago de la nómina definitivos de cada mes.”</t>
  </si>
  <si>
    <t>Se expidieron los siguientes seis (6) CDP por valor de $1 (un peso m.l.): 134, 155, 156, 157, 07 y 1629 y el CDP 776 por valor de $0 (cero pesos m.l) como reservas provisionales para servicios públicos.</t>
  </si>
  <si>
    <t>Se expidió el CDP 569 del 08 de abril de 2013 para amparar el Contrato No. 050-2013 por cuantía de $1 (un peso m.l.).</t>
  </si>
  <si>
    <t>Se expidió el CDP 1259 del 09 de julio de 2013 como reserva provisional para la creación de cargos por cuantía de $0 (cero pesos m.l).</t>
  </si>
  <si>
    <t>Los Registros Presupuestales -RP: T26036063 derivado del CDP 0150 y el T26101131 derivado del CDP 0908, no contienen la información relacionada con el beneficiario y la destinación u objeto de la obligación contraída.</t>
  </si>
  <si>
    <t>H-A18 Reporte Novasoft modulo presupuesto</t>
  </si>
  <si>
    <t>H-A19 Vigencias futuras</t>
  </si>
  <si>
    <t xml:space="preserve">H-A20 Tiempo de tramites </t>
  </si>
  <si>
    <t>H-A23 Reporte de cumplimiento</t>
  </si>
  <si>
    <t xml:space="preserve">De acuerdo con el instructivo Atención de Quejas Ambientales  I-CS-02 en el numeral 5.5 tiempo de actuación y trazabilidad en la atención de las quejas, establece que toda actuación sobre la atención de las quejas deberá registrarse en la plantilla F-CS-33 “trazabilidad queja ambiental”; así mismo, señala  el tiempo para la atención de quejas dependiendo de la prioridad establecida en la evaluación preliminar de la queja, en donde para el tipo 1 es de 16 días y para el tipo 2  de 23 días, y para las notificaciones en dos casos se indica que se aplican los tiempos establecidos en el instructivo de notificaciones I-GJ-03 “notificaciones”.  Sin embargo, en la plantilla F-CS-33 en la columna “Tiempo Total” no se está considerando dentro de la sumatoria el tiempo empleado en la notificación de la medida cautelar o del acto administrativo.  Adicionalmente, se presenta una reducción de un día entre las fechas de la visita y la fecha de elaboración del informe y entre la fecha de elaboración del informe y la fecha del acto administrativo, lo que representa para el tiempo total del trámite una reducción adicional de dos días.  </t>
  </si>
  <si>
    <t>Deficiencias en el diseño de la plantilla y de control y seguimiento al mismo, lo que genera que el reporte del indicador “oportunidad y cumplimiento quejas ambientales” no refleje la realidad en los tiempos establecidos con respecto a la trazabilidad del trámite.</t>
  </si>
  <si>
    <t>Debilidad en la formulación del indicador y en los criterios establecidos en el instructivo para la atención de las quejas ambientales.  Lo que puede generar insatisfacción de los usuarios y posibles afectaciones al medio ambiente.</t>
  </si>
  <si>
    <t>La Corporación mediante el Sistema de Gestión Integral dispone de un instrumento de evaluación, seguimiento y control de las diferentes actuaciones y permite el cálculo de los indicadores asociados a cada proceso, para lo cual se cuenta con una aplicación informática de Google drive, que permite llevar la trazabilidad de los tramites a partir del diligenciamiento en línea de las diferentes actuaciones corporativas. 
Sin embargo, la Información reportada en los diferentes archivos (Información suministrada anexo 43 Tramites Ambientales 2013, reporte del F8.4 tramites otorgados por autoridad ambiental –SIRECI, informe de Gestión, archivos de trazabilidad F-TA-2013 y F-CS-2013) registra cifras diferentes en el cumplimiento de las metas; por deficiencias de control y a que el diseño de la plantilla permite al funcionario responsable el diligenciamiento de actividades  y reporte de indicadores en diferentes fechas a las del corte del año</t>
  </si>
  <si>
    <t xml:space="preserve">Situación que generan que la información no sea confiable y dificulta el control y seguimiento al cumplimiento en las metas y la inoportunidad para la toma de decisiones.   </t>
  </si>
  <si>
    <t xml:space="preserve">De acuerdo a lo establecido en el artículo 31 “Funciones de las Corporaciones Autónomas Regionales” de la Ley 99 de 1993, numerales 2, 11, 12 y 14, establece, entre otras, la de ejercer las funciones de evaluación, control y seguimiento ambiental al aprovechamiento y usos de los recursos naturales renovables y no renovables, con el fin de prevenir daños o poner en peligro el normal desarrollo sostenible de los recursos naturales.
La Corporación formulo el procedimiento de control y seguimiento ambiental P-CS-01, según el cual la planificación para el control y seguimiento se hará de acuerdo con la clasificación por áreas y actividades productivas y en el Formato F-CS-02 se registra la planeación anual general de visitas de control y seguimiento –Plan Control.  Según el formato consolidado la Corporación cuenta con 8.805 proyectos, en donde para el año 2013, formulo 2481 visitas o evaluaciones por dependencias, equivalente al 29% del universo, de las cuales se ejecutaron 1926, que representa el 25% con respecto al total. </t>
  </si>
  <si>
    <t xml:space="preserve">Deficiencias de planificación, control y seguimiento, lo que conlleva a que no se realice el control de manera representativa a la cantidad real de asuntos atendidos, con el riesgo de afectaciones al medio ambiente.  </t>
  </si>
  <si>
    <t>H-A24 Alcance del Plan control</t>
  </si>
  <si>
    <t>H-A25-D5 Informes de seguimiento y control de los planes de saneamiento y manejo de vertimientos -PSMV</t>
  </si>
  <si>
    <t>Actos Administrativos donde se reitera la entrega de los informes de avances, ya que no son presentados con la periodicidad e información requerida: Exp: 056971900989 Municipio de Santuario, Auto 112-0875 del 19/06/2009, Auto 1499 del 22/06/2011, IT 112-1452 del 30/09/2014; Exp: 051971901372 Municipio de Cocorna, Auto 134-0161 del 18/04/2012, Oficio 111-0397 del 28/02/2013, Auto 112-0319 del 14/08/2013 impone medida preventiva de amonestación; Exp: 051481901831 Municipio del Carmen, Auto 112-1397 del 2/12/2008, Auto 112-0297 del 6/03/2009, IT 131-2916 del 8/11/2011, IT 112-0512 del 27/03/2013, IT 112-0979 del 18/09/2013, IT 112- 1434 del 25/09/2014; Exp: 056151901437 Municipio de Rionegro, Auto 131-0889 del 4/06/2013, IT 112-0771 del 5/08/13; Exp: 0537619011766 Municipio La Ceja, IT 131-1550 del 19/07/2012, IT 112-1433 del 25/09/2014; Exp: 054401900900 Municipio de Marinilla, IT 131-1951 del 06/05/2013, IT 131-0236 del 16/07/2013, IT 131-1163 del 21/08/2013; Exp: 053181900959 Municipio de Guarne, Auto 131-0837 del 27/05/2013, Auto 112-0345 del 2/09/2013, Auto 112- 0460 del 15/10/2013.</t>
  </si>
  <si>
    <t>Informes de avance que una vez analizados por la Corporación, no son acogidos porque dicha información no es presentada con la calidad requerida: Expediente: 051481901831 Municipio del Carmen, Auto 112- 0449 del 8/10/2013, no acoge información presentada en oficio 131- 3409 del 2/08/2013; Expediente 053181900959 Municipio de Guarne, Auto 131- 0837 del 27/05/2013 no acoge información presentada en oficio 131-5182 del 7/12/2012.</t>
  </si>
  <si>
    <t>Evaluación de información por parte de la Corporación de manera inoportuna: Expediente: 056151901437 Municipio de Rionegro, Informe Técnico 112-1501 del 3/10/2014 analiza información presentada oficio 131-5204 del 17/12/2013 y del 131-2483 del 14/07/2014; Expediente 0537619011766 Municipio La Ceja, Informe Técnico 112- 0108 del 29/01/2013 analiza información oficio 131-3664 del 16/08/2012 y en el Informe Técnico 112- 1433 del 25/09/2014 analiza información oficio 112-1370 del 5/05/2014; Expediente 053181900959 Municipio de Guarne, Informe Técnico 112- 0485 del 20/05/2013 evalúa información oficio 131-5182 del 7/12/2012 y en el Informe Técnico 112- 0091 del 28/01/2014 en donde analiza información oficio 112- 3123 del 23/10/2013.</t>
  </si>
  <si>
    <t>En los expedientes analizados no se evidencia el análisis de la matriz o cronograma de actividades donde se indique claramente el cumplimiento de las actividades, inversión y metas por cada año de implementación del PSMV.F73</t>
  </si>
  <si>
    <t>En el expediente 054401900900 del Municipio de Marinilla, la corporación emite autos y otorga términos en los cuales ya se han vencido y no realiza control a los mismos ni inicia procesos de sanción ante incumplimientos.</t>
  </si>
  <si>
    <t>Expediente 053131901762 del municipio de Granada en el auto 132-0055 del 5/02/2013, se presenta un error de trascripción en el Auto por cuanto en el artículo 3 se establece ordenar a los técnicos de la Corporación realizar visita de control y seguimiento para verificar en campo la información presentada por la empresa Conasfaltos S.A, debiendo ser de las Empresas de Servicios públicos de Granada.</t>
  </si>
  <si>
    <t>H-A27-D7 Seguimiento a rellenos sanitarios y residuos peligrosos -RESPEL.</t>
  </si>
  <si>
    <t>Expediente 17100855  del municipio de el Peñol en Informe Técnico 132-0112 del 14  de marzo de 2013  se solicita  a la Oficina jurídica  de Cornare requerir  a la empresa Aguas y Aseo del Peñol para que dé cumplimiento total  a todos y cada uno de los requerimientos  dados por la Corporación  y los compromisos que aún  no  ha cumplido  desde el año 2008  situación que es reiterada en el  IT 1320429 del 2 de octubre de 2013, pero en la vigencia 2013  no hubo pronunciamiento jurídico.</t>
  </si>
  <si>
    <t>Expediente 8100454 del municipio de Cocorna, Informe Técnico  112 0132 del 28 de marzo de 2012 se  concluye   que el relleno se viene operando de  manera  inadecuada y  no cuenta  con obras de infraestructura y se da  30 días para dar cumplimiento  a los requerimientos y sugiere que la próxima actuación  sea el 30 de abril de 2012, no  obstante no se  realizó actuación al respecto en el 2013.</t>
  </si>
  <si>
    <t>Expediente 28100607 del municipio de El Santuario en el Auto  112-1121 del 2009  se  hacen requerimientos  y se reiteran algunos  en Auto 112-0246 del  7 de septiembre de 2012  donde se solicita realizar   adecuaciones  y  envió  de informes  de avance de obras ejecutadas, pero  dicha  documentación  no se adjuntó. Durante la vigencia 2013 no hubo actuación técnica ni jurídica.</t>
  </si>
  <si>
    <t>Expediente 18100456 del municipio de Puerto Triunfo, en Informe Técnico  134-0315 del  5 de julio de 2013  se  hace  visita de control y seguimiento, en  la verificación de compromisos  se  encontraron unos parciales y  otros cumplidos, en especial los informes trimestrales  solicitados desde el 2012 en los Autos 112-0444-134-0197, documentación que no se fue entregada en el 2013.</t>
  </si>
  <si>
    <t>Expediente 10100891 del municipio de Granada, en las  vistas de control  y seguimiento del 2103 se evidencio el incumplimiento de compromisos  pactados, ante lo cual se firmó acta compromisoria 31-0566 del 4 de abril de para mejorar   la presunta problemática ambiental  y  así abstenerse  de iniciar procedimiento   sancionatorio y formular pliego de cargos y se compromete entre  a que en  un término de  180 días calendario debe enviar informe de avance,  pero esta información  no se  allega ni  se adelanta actuación jurídica que repose en el expediente.</t>
  </si>
  <si>
    <t>En el expediente 54401804655, el usuario presenta el Plan y la Corporación emitió el Auto 112-1605 del 10 de diciembre de 2009, desde la fecha no se evidencia actividades de control y seguimiento al cumplimiento del Plan.</t>
  </si>
  <si>
    <t xml:space="preserve">En el expediente 51481804809, se emite Informe técnico 112-0192 del 8 de junio de 2010. no se ha realizado actividades de control y seguimiento posteriores. </t>
  </si>
  <si>
    <t xml:space="preserve">Expediente 51481809197, desde el  12/05/2010 el usuario  hizo el registro como generador, pero la empresa  no ha presentado  Plan de  Manejo de Residuos peligrosos y la Corporación  no ha  hecho requerimientos  ni realizado actividades de control y seguimiento.
</t>
  </si>
  <si>
    <t>Acorde  a  la Resolución 1164 del 6 de Septiembre de 2002 y la circular 00189 de  septiembre de 2006, los establecimientos generadores de Residuos Hospitalarios y Similares deben presentar el formulario RH1 y entregarlo  semestralmente  a la  Autoridad ambiental competente, sin embargo  se evidencio en los  expedientes   20180129 y 28180089, que los  usuarios  no entregaron la información de manera oportuna.</t>
  </si>
  <si>
    <t>Las acciones Operativas  del PAC , se relacionan con el conjunto de proyectos, metas que se esperan obtener para el período de gestión, estableciendo además el cronograma y los responsables de su ejecución, así como los indicadores de cumplimiento de los mismos. Para el seguimiento y evaluación se incluyen los indicadores de cumplimiento establecidos para cada meta y dan cuenta del grado de evolución en la ejecución de las cantidades (metas específicas) programadas para cada proyecto en particular, en relación con las variables de referencia o unidades de medida establecidas para cada uno de ellos.  La Corporación presentó en  el Anexo 1 del  Informe de gestión 2013  y  en el Anexo 8 Informe Avance PAC 2013 de  la  información entregada  a la comisión  dela  CGR, el  resultado de los indicadores de  cumplimiento  de  metas  por estrategias obtenidas  durante  la vigencia 2013, sin embargo  se evidenciaron las   siguientes  situaciones  que  desvirtúan  el  avance reportado  por la  Corporación:</t>
  </si>
  <si>
    <t xml:space="preserve">En la ejecución física del Plan para la vigencia 2013, se observa que existe una concentración en el último trimestre en suscripción de contratos, órdenes de compra, órdenes de trabajo y convenios, que representa el 48% del presupuesto total de inversión para la anualidad; en contraste con la información reportada en el Informe de Gestión el cual registra un porcentaje físico y financiero de avance superior al 90%.  </t>
  </si>
  <si>
    <t>Para  la Estrategia Producción   y comercialización  sostenible,  el Programa Gestión productiva sostenible y Proyecto  Gestión integral de residuos sólidos se reportó un  nivel de cumplimiento del 100%, pero  revisado la información contractual en SEPIC de los 24  contratos asociados  a la  ejecución  de este proyecto, se pudo evidenciar que  el 80%, es decir 20 contratos (S4020512013,   S4021662013,  S4022902013, S4025122013,  S40300125,  S4101542013,  S4101562013,  S4101982013, S4102352013, S4103122013, S4103172013, S4103222013, S4103382013, S4103472013,   S4103632013,  S4103642013 ,S4103892013, S4103912013,  4104072013, S4104072013, S4104092013, S4104232013, S5011662013)  no  habían culminado al 31 de diciembre de 2013 las actividades programadas, incluso los contratos 363, 409 y 423 de 2013 iniciaron actividades en el 2014, por lo  cual  el avance del programa  no pudo alcanzar un nivel de cumplimiento del 100% tal  y como quedo reportado en el Anexo 8.</t>
  </si>
  <si>
    <t>Para  la Estrategia Biodiversidad  y sostenibilidad ambiental, Programa Gestión integral para la biodiversidad, Proyecto  Manejo y conservación de las especies de flora y fauna silvestres de la región y su recurso hidrobiológico, se  registró un avance del 100%, cuando  en  la Meta  Recuperación y conservación de 4 humedales en la jurisdicción los convenios 307-2012 y 250 de 2013  no se habían  culminado al 31  de Diciembre de 2013.</t>
  </si>
  <si>
    <t>En la Estrategia: Biodiversidad y sostenibilidad ambiental, el Programa: Gestión Integral del Recurso Hídrico y en el Proyecto: Actualización y administración de la información sobre oferta y demanda hídrica, se reportó:
En la Meta: Actualización y disponibilidad de la información de oferta y demanda hídrica subterránea y acuíferos. Para el año 2013 con la actividad: Definición de criterios para realizar el inventario de puntos de agua subterránea y captura de información en los acuíferos de la Subregión Valles de San Nicolás, con una programación en la ejecución en el cuarto trimestre del año 2013 de un estudio, para lo cual se presenta en el avance al P.A.C con un  cumplimiento de la meta del 100%, sin embargo, en el informe de Gestión se indica que esta meta se ejecutará en el 2014 mediante convenio 498/2013 con la Universidad  Nacional .  Según la relación de contratos F.5.4 figura con fecha de suscripción del 6/12/2013.</t>
  </si>
  <si>
    <t>En la Estrategia: Biodiversidad y sostenibilidad ambiental, el Programa: Gestión Integral del Recurso Hídrico y el Proyecto Implementación de acciones para el mantenimiento de la calidad del recurso hídrico en la Región, se registró:
En la Meta: Implementación del plan de ordenamiento del recurso hídrico para tres (3) fuentes receptoras de vertimientos priorizadas de la región. Para el año presenta cumplimiento del 100%, sin embargo, no se evidencia la ejecución de las siguientes actividades: Determinar los Usos en las fuentes hídricas priorizadas para el corto, mediano y largo plazo; Establecer los Objetivos de Calidad para el corto, mediano y largo plazo; Resolución Corporativa mediante la cual se aprueba el Plan de Ordenamiento del Recurso Hídrico-PORH en las fuentes y tramos priorizados y la Fijación de los programas y convenios que se deben establecer.</t>
  </si>
  <si>
    <t>En la Estrategia: Biodiversidad y sostenibilidad ambiental, el Programa: Gestión Integral del Recurso Hídrico y en el Proyecto PAC Tratamiento de aguas residuales domésticas urbanas y rurales para la disminución de la carga contaminante vertida a las fuentes receptoras, se registró: 
En la Meta: Apoyo para el arranque, estabilización, optimización y puesta en marcha de tres (3) plantas de tratamiento de aguas residuales domésticas urbanas. Para el año presenta cumplimiento del 100%, sin embargo, en el Informe de Gestión relaciona los siguientes convenios: 106-2012 con el municipio de la Unión; 042 -2012 Municipio de Puerto Triunfo corregimiento Cocorná y el 409-2012 municipio de Guatapé, convenios estos suscritos en el año 2012 y que fueron relacionados en el informe de Gestión del mismo año.</t>
  </si>
  <si>
    <t xml:space="preserve">En la Estrategia: Biodiversidad y sostenibilidad ambiental, el Programa: Gestión Integral del Recurso Hídrico y en el Proyecto PAC Tratamiento de aguas residuales domésticas urbanas y rurales para la disminución de la carga contaminante vertida a las fuentes receptoras, se registró: 
En la Meta: Ejecución de un programa de infraestructura de saneamiento en las cuencas abastecedoras de acueductos municipales y veredales, a través de la construcción de setecientas cincuenta 750 unidades de tratamiento. Para el año presenta cumplimiento del 100%, sin embargo, se relacionan convenios que hacían parte de la meta del año 2012, tal como se indica en el  informe de Gestión tales como: 180-2012, 281-2012, 342-2012, 345-2012, 227-2012, 172-2012, 222-2012, 217-2012, 233-2012, 197-2012. </t>
  </si>
  <si>
    <t>En la Estrategia: Biodiversidad y sostenibilidad ambiental, el Programa: Gestión Integral del Recurso Hídrico y en el Proyecto PAC Mejoramiento y modernización de la capacidad y competencia técnica del laboratorio de servicios ambientales de la Corporación,  se  registró:
En la Meta: Modernización tecnológica de equipos de análisis y de software para la administración de las actividades analíticas del laboratorio, con la actividad: Adelantar el proceso contractual para adquirir los siguientes bienes: software de manejo y administración del laboratorio, unidad purificadora de agua, cabina de flujo laminar. Esta meta presenta un cumplimiento del 50%, sin embargo, en el Informe de Gestión se indica que: “se adquirió el Destilador de Nitrógeno como reposición al equipo existe, el cual permite mejorar la técnica de análisis de los parámetros nitrógeno total y nitrógeno amoniacal”. Así mismo, en el Informe de Gestión del 2012 se relaciona como aporte a la meta de este año.</t>
  </si>
  <si>
    <t xml:space="preserve">En el Sistema de Gestión Integral, Procedimiento “Planificación, Ordenamiento Ambiental y Gestión del Riesgo, P-PA-01” se establece que un Plan es un documento que permite desarrollar acciones a fin de materializar políticas, orientaciones y lineamientos en acciones estratégicas a corto, mediano y largo plazo; con la participación de los diferentes usuarios.  Para el proceso de elaboración del Plan de Acción Corporativo se incluye la conformación de grupos interdisciplinarios, la revisión y ajustes del marco General y la síntesis ambiental regional, la inclusión de proyectos y metas con base en las problemáticas y potencialidades, las proyecciones financieras para la cofinanciación con los diferentes actores y organizaciones a nivel regional, departamental, entre otros. 
Mediante Acuerdo del Consejo Directivo 279 de 2012 se aprobó el Plan de Acción 2012- 2015, no fue modificado para la vigencia 2013, según   afirma la Corporación.  Sin embargo, en el Informe de inversión se evidencia la ejecución de actividades que no estaban programadas en Plan y por lo tanto no estaban asociadas a las metas, como se presenta en los siguientes casos: 
</t>
  </si>
  <si>
    <t>Estrategia Fortalecimiento Institucional y Autoridad Ambiental, Programa: Ejercicio de la Autoridad Ambiental:   
Proyecto: Fortalecimiento técnico y logístico para la atención de trámites de uso y aprovechamiento de los recursos naturales.
Nueva Actividad: Realizar la evaluación de los estudios complementarios requeridos a través de la resolución No. 456 de 2012, emitida por parte de la Autoridad Nacional de Licencias Ambientales - ANLA, en desarrollo del Proyecto Conexión Vial Aburra Oriente.</t>
  </si>
  <si>
    <t>Proyecto: Fortalecimiento técnico y logístico para el control y seguimiento al uso, aprovechamiento y manejo de los recursos naturales. 
Nuevas actividades: - Fortalecimiento técnico y logístico para el control y seguimiento al uso, aprovechamiento y manejo de los recursos naturales; Realizar la evaluación de los estudios complementarios requeridos a través de la resolución No. 456 de 2012, emitida por parte de la Autoridad Nacional de Licencias Ambientales - ANLA, en desarrollo del Proyecto Conexión Vial Aburra Oriente; Realizar mapa de ruido del Municipio de Guatape.</t>
  </si>
  <si>
    <t>Procedimiento para el Control y Seguimiento P-CS-01para el cual se debe diligenciar el formato F-CS-02-1 “Trazabilidad control y seguimiento” disponibles en el google drive, de acuerdo con las instrucciones de diligenciamiento allí descritas.
A cada proyecto o expediente se le lleva su respectiva trazabilidad de las actividades de control y seguimiento realizadas, pero en el momento de contabilizar y consolidar se asumen todas las actuaciones , tal es el caso como ocurrió para la Estrategia Fortalecimiento Institucional y Autoridad Ambiental, Programa: Ejercicio de la Autoridad Ambiental, Proyecto: Fortalecimiento técnico y logístico para el control y seguimiento al uso, aprovechamiento y manejo de los recursos naturales, se tiene establecidas ocho (8) metas de control y seguimiento a diferentes proyectos y/o actividades industriales, agropecuarias, municipales, manejo y disposición de residuos sólidos, licencias ambientales, concesiones, trámites de uso y aprovechamiento de flora y fauna, la legalización de  proyectos o actividades mineras, entre otras, en donde en para cada uno se establecía como actividad la de evaluar la información, realización de visitas de verificación al cumplimiento de requisitos ambientales exigidos por Cornare y generación de actuaciones administrativas.  Para estas metas la Corporación reporta cumplimientos superiores al 100%, sin embargo, en los reportes suministrados en archivos de trazabilidad F-CS-02, se muestra el cumplimiento por el número de registros, es decir actuaciones, no por proyectos, presentándose expedientes repetidos</t>
  </si>
  <si>
    <t>Debilidades en el control y seguimiento a lo ejecutado, generando una sobrevaloración en lo ejecutado.</t>
  </si>
  <si>
    <t>A partir del diligenciamiento de la matriz que ha diseñado el Ministerio de Ambiente y Desarrollo Sostenible, y que se remite semestralmente, se construyen los indicadores de Evaluación del Desempeño Corporativo. Esta Matriz, que se ha denominado “... de seguimiento a la gestión y avance de la metas físicas y financieras del PAT”, la cual permite incorporar de manera desagregada el avance de los programas, subprogramas y proyectos, de manera acumulada semestre a semestre en el Plan de Acción y servir de insumo para el Informe de gestión  En la vigencia 2013, la Subdirección de Planeación  consolida   la información  reportada  del  avance   y cumplimiento de las metas físicas y financieras  del PAC. Sin embargo, se pudo evidenciar que los valores reportados por las áreas no se validan y confrontan   con los soportes respectivos por parte de esta dependencia.</t>
  </si>
  <si>
    <t>Debilidades de control, lo que puede conllevar a presentar informes   con datos errónea</t>
  </si>
  <si>
    <t>El numeral 5 del artículo 3 de la Resolución 643 de 2004 establece que “la implementación de los indicadores de gestión es competencia de las Corporaciones, quienes deberán realizar las acciones necesarias para obtener la información oportuna y de calidad” y además, determina “los indicadores mínimos” que se deben desarrollar por parte de las Corporaciones, entre estos, se encuentra el de “Cantidad de proyectos con seguimiento”. Sin embargo, se evidencian diferencias entre lo reportado al Ministerio y los archivos suministrados de control y seguimiento F-CS-02, por cuanto la Corporación reporta un cumplimiento del 102% con respecto a la meta fijada para el año 2013, en donde se presenta una diferencia entre lo reportado y lo calculado de 78 proyectos.</t>
  </si>
  <si>
    <t>H-A33 Acta de comité de saneamiento contable.</t>
  </si>
  <si>
    <t>El Régimen Contable Público en el Plan General, Numeral 9.2.1 Párrafo 337, define los Soportes de Contabilidad como “Los documentos soporte comprenden las relaciones, escritos o mensajes de datos que son indispensables para efectuar los registros contables de las transacciones, hechos y operaciones que realicen las entidades contables públicas. Deben adjuntarse a los comprobantes de contabilidad, archivarse y conservarse en la forma y el orden en que hayan sido expedidos, bien sea por medios físicos, ópticos o electrónicos.” En el Acta del Comité de Saneamiento Contable No 33 del 10 de diciembre de 2013 (soporte contable) para el caso del deudor identificado con el NIT 811.016.781 se reporta un saldo total a la cuenta contable “1420030304 Anticipos sobre convenios y acuerdos” de $58.113.724; sin embargo, en el módulo Contable esta misma cuenta al cierre de la vigencia 2013 tiene un saldo de $13.438.441, sin que se hayan presentado ajustes contables que justifiquen esta diferencia</t>
  </si>
  <si>
    <t>H-A35 Saneamiento contable</t>
  </si>
  <si>
    <t>H-A36 Archivo de expedientes ambientales</t>
  </si>
  <si>
    <t xml:space="preserve">En el expediente 53131901762, el Auto 132-005 del 5/02/2013  se encuentra repetido en el  folio 343  y en el folio 345. </t>
  </si>
  <si>
    <t xml:space="preserve">En el expediente 056150317697 el Oficio 131-1589 del 28/04/2014 del  folio 25 no hacen parte del expediente.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</si>
  <si>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</si>
  <si>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</si>
  <si>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</si>
  <si>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</si>
  <si>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</si>
  <si>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</si>
  <si>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</si>
  <si>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</si>
  <si>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</si>
  <si>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</si>
  <si>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</si>
  <si>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</si>
  <si>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</si>
  <si>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</si>
  <si>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</si>
  <si>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</si>
  <si>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</si>
  <si>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</si>
  <si>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</si>
  <si>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</si>
  <si>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</si>
  <si>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</si>
  <si>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</si>
  <si>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</si>
  <si>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</si>
  <si>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</si>
  <si>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</si>
  <si>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</si>
  <si>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</si>
  <si>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</si>
  <si>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</si>
  <si>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</si>
  <si>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</si>
  <si>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</si>
  <si>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</si>
  <si>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</si>
  <si>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</si>
  <si>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</si>
  <si>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</si>
  <si>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</si>
  <si>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</si>
  <si>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</si>
  <si>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</si>
  <si>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</si>
  <si>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</si>
  <si>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</si>
  <si>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</si>
  <si>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</si>
  <si>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</si>
  <si>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</si>
  <si>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</si>
  <si>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</si>
  <si>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</si>
  <si>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</si>
  <si>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</si>
  <si>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</si>
  <si>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</si>
  <si>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</si>
  <si>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</si>
  <si>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</si>
  <si>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</si>
  <si>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</si>
  <si>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</si>
  <si>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</si>
  <si>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</si>
  <si>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</si>
  <si>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</si>
  <si>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</si>
  <si>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</si>
  <si>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</si>
  <si>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</si>
  <si>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</si>
  <si>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</si>
  <si>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</si>
  <si>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</si>
  <si>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</si>
  <si>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</si>
  <si>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</si>
  <si>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</si>
  <si>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</si>
  <si>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</si>
  <si>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</si>
  <si>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</si>
  <si>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</si>
  <si>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</si>
  <si>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</si>
  <si>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</si>
  <si>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</si>
  <si>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</si>
  <si>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</si>
  <si>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</si>
  <si>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</si>
  <si>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</si>
  <si>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</si>
  <si>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</si>
  <si>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</si>
  <si>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</si>
  <si>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</si>
  <si>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</si>
  <si>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</si>
  <si>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</si>
  <si>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</si>
  <si>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</si>
  <si>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</si>
  <si>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</si>
  <si>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</si>
  <si>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</si>
  <si>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H-A2 Indicadores del plan de acción</t>
  </si>
  <si>
    <t>El numeral 3 del artículo 07 del Decreto 1200 de 2004, establece que las metas de los proyectos deberán especificarse en términos cuantitativos y medirse por medio de indicadores.  El Indicador es la relación entre variables específicas que permiten medir el cumplimiento de las metas de acuerdo a los resultados esperados de un proyecto, proporcionan una escala de medición con relación a un cambio real, así como observar la situación y las tendencias de cambio generadas en el objeto o fenómeno observado, de acuerdo con objetivos y metas previstas e impactos esperados.  Sin embargo, la Corporación  considero  para  varias  metas  como unidad  de medida: "Porcentaje  de avance", el cual no tiene relación  con  las variables especificas  definidas para el indicador.</t>
  </si>
  <si>
    <t>Por deficiencias en la formulación de los indicadores, lo que puede conllevar a obtener resultados con sobreestimaciones.</t>
  </si>
  <si>
    <t>En  el  Proyecto Implementación de acciones para el mantenimiento de la calidad del recurso hídrico en la Región, se  presentó  las  siguientes  situaciones:
En la Meta: Implementación del plan de ordenamiento del recurso hídrico para tres (3) fuentes receptoras de vertimientos priorizadas de la región, la unidad de medida es % de  avance, siendo la variable especifica del indicador: "actividades plan ordenamiento".</t>
  </si>
  <si>
    <t>En el Proyecto PAC Tratamiento de aguas residuales domésticas urbanas y rurales para la disminución de la carga contaminante vertida a las fuentes receptoras, se registró: 
En la Meta: Apoyo para el arranque, estabilización, optimización y puesta en marcha de tres (3) plantas de tratamiento de aguas residuales domésticas urbanas, unidad de medida: % de avance, siendo la variable especifica del indicador: "plantas de operación".</t>
  </si>
  <si>
    <t>En el Proyecto: Implementación de la base de datos de usuarios del recurso hídrico y desarrollo de un plan de legalización del uso, se   registró:
En la Meta: Desarrollo del plan de legalización y registro del recurso hídrico en tres (3) microcuencas priorizadas. Unidad de medida: % avance, siendo la variable especifica  del indicador: "actividades plan de legalización".</t>
  </si>
  <si>
    <t>H-A3 Informe de gestión 2013</t>
  </si>
  <si>
    <t xml:space="preserve">La Ley 87 de 1993, articulo 2 "Objetivos del Sistema de Control Interno", establece en el literal e): "Asegurar la oportunidad y confiabilidad de la información y de sus registros".
La Corporación presentó en el Informe de gestión 2013 la descripción y detalle tanto de las metas físicas como presupuestales de los logros alcanzados en las cinco estrategias, programas y proyectos. Sin embargo, al realizar la revisión y confrontación  de  la información  y  los resultados  de los indicadores de desempeño   con  lo reportado  en  diferentes fuentes de información y aplicativos corporativos  como SEPIC y Novasoft, se pudieron evidenciar una serie de inconsistencias:
</t>
  </si>
  <si>
    <t>Falta de control, seguimiento y validación de la información registrada, lo que no garantiza una base de datos actualizada, sustento para la toma de decisiones corporativas y no permite mantener al día el seguimiento físico y financiero de cada uno de los proyectos a través de los cuales se desarrollan las líneas estratégicas del Plan de Acción.</t>
  </si>
  <si>
    <t>Por falta de revisión de los soportes y cruce entre las áreas, lo que genera incertidumbre en la información reportada.</t>
  </si>
  <si>
    <t>El Sistema de Gestión Integral de Cornare E P-GP-01 establece “SEPIC: Sistema de Seguimiento a Proyectos de inversión de CORNARE, es una aplicación elaborada por la Corporación, para realizar el seguimiento a la ejecución de los proyectos de inversión ambiental cofinanciados por CORNARE. Avance de metas e indicadores de los proyectos por dependencias, informes acumulados globales por temáticas del Plan de Acción Corporativo y el seguimiento financiero de actividades ejecutadas”.  Así mismo, en el numeral 5.7 establece: “Durante la etapa de ejecución de los proyectos los supervisores de los contratos y convenios, deberán reportar periódicamente la información en la base de datos de Seguimiento a Proyectos - SEPIC, diligenciándola acorde con las visitas de supervisión de todos los proyectos bajo su responsabilidad”.  De igual manera en el Plan de Acción 2012-2015 en el numeral 5,2 sistema de evaluación  de proyectos de inversión, se indica que:  "SEPIC es "Sistema de seguimiento a proyectos de inversión de CORNARE," es una herramienta tecnológica propia y que continuamente esta en observación..."   Sin embargo, se presenta información no actualizada, acorde con lo realmente ejecutado, prorrogas y adiciones, tal como en los siguientes casos:</t>
  </si>
  <si>
    <t>los contratos 410-2013, 166-2013, 512-2013,156-2013, 198-2013, 235-2013 y 363-2013 se presentan información desactualizada de los indicadores de avance.</t>
  </si>
  <si>
    <t>H-A5 Ampliación vigencia póliza</t>
  </si>
  <si>
    <t xml:space="preserve">Contrato 238-2012, por valor de $480 millones, cuyo objeto es la "Construcción de la planta de tratamiento de aguas residuales y la construcción de la planta de potabilización para el frigorífico del corregimiento de San José  del Nues, municipio de San Roque y la construcción de la planta de tratamiento de aguas residuales del municipio de Sonsón".
Inicio el 17 de agosto de 2012, establece en su clausula quinta: “el contratista deberá constituir la garantía única a favor de CORNARE que contenga los siguientes amparos: 1. De cumplimiento del contrato por… y vigencia durante el plazo de ejecución del contrato y cuatro (4) meses más.  2. De salarios, prestaciones sociales e indemnizaciones por (…) y vigencia durante el plazo de ejecución y tres (3) años más.  3. De estabilidad y calidad de la obra (…) 4. Calidad y correcto funcionamiento de los bienes y equipos suministrados… 5. De Responsabilidad civil extracontractual por (…)  y vigencia durante el plazo de ejecución”.   De otro lado el Modificatorio No 3 con fecha  23 de noviembre de 2012, mediante el cual se prorroga el plazo del contrato No 238-2012, establece en el numeral segundo: “el contratista deberá ampliar las pólizas de acuerdo al contrato inicial”, sin embargo, la modificación de dichas pólizas fueron expedidas y aprobadas por CORNARE el 21 de marzo de 2013,  cuando el contrato ya había terminado (17 de diciembre de 2012). </t>
  </si>
  <si>
    <t>Deficiencias de control y supervisión, y genera el  riesgo  que los contratos  celebrados por la Corporación no queden amparados ante posibles perjuicios derivados de su ejecución.</t>
  </si>
  <si>
    <t>H-A6 P.A.S.  Sistema de rendición electrónica de cuenta e informes -SIRECI.</t>
  </si>
  <si>
    <t xml:space="preserve">El articulo 100 de la Ley 42 de 1993, señala: "Los contralores podrán amonestar o llamar la atención a cualquier entidad de la administración, servidor publico, particular o entidad que maneje fondos o bienes del Estado, cuando consideren, con base en los resultados  de la vigencia fiscal que han obrado contrariando los  principios establecidos en el articulo 9 de dicha  Ley".  Así mismo, en el articulo 101  de la Ley 42 de 1993, señala: "Los contralores impondrán multas a los servidores públicos y particulares que manejen fondos o bienes del Estado hasta por el valor de cinco (5) salarios devengados por el sancionado a quienes (...) no rindan las cuentas  e informes exigidos o no lo hagan en la forma y oportunidad establecida por ellas...".
La Resolución Orgánica No 7350 del 29 de noviembre de 2013, en el Artículo 6°. "modalidades", numeral 2 dice: “Informe de la Gestión Contractual. Es la información que deben presentar las entidades y particulares sujetos de control del orden nacional sobre los procesos contractuales realizados con recursos públicos”.  Toda información reportada a los usuarios debe hacerse de manera: completa, veraz, exacta y actualizada, para ser utilizada para la toma de decisiones. 
</t>
  </si>
  <si>
    <t xml:space="preserve">Debilidades en el reporte de la información por deficiencias de control, lo cual genera incertidumbre y falta de confiabilidad en la misma, desinforma a los usuarios y conlleva a errores en la toma de decisiones por parte de estos.  </t>
  </si>
  <si>
    <t>En el reporte de contratos en los Formularios  de Gestión Contractual 423 F5,1 y 426 F5,4 rendido por la Corporación en el SIRECI, con corte a 31 de diciembre  de 2013, y en la relación de contratos que la entidad suministró  al equipo auditor, se observaron las siguientes inconsistencias:</t>
  </si>
  <si>
    <t xml:space="preserve">Contrato 350-2013 fue reportado por la Corporación en la rendición de la cuenta SIRECI por valor de $31.621 millones, igual que en la relación de contratos que fue suministrado al equipo auditor mediante oficio 1865, cifra que difiere del valor real del contrato según la respectiva minuta por valor de $31.,6  millones, observándose una diferencia de $31,589 millones.    </t>
  </si>
  <si>
    <t>Contratos que fueron ejecutados durante la vigencia 2013, no fueron reportados en la cuenta en el SIRECI:  202-2011 fecha de terminación  15/07/2013; 144-2012 fecha de inicio 09/05/2012, con un plazo de ejecución de 365 días; 151-2012 fecha de inicio del 23/05/2012 y el 181-2012 con fecha de inicio del 01/07/2012, con un plazo de ejecución de 180 días cada uno, prorrogado hasta 2013.</t>
  </si>
  <si>
    <t>H-A7 Calidad de la información reportada</t>
  </si>
  <si>
    <t>Por deficiencias de control y monitoreo enla información reportada, lo que afecta la calidad de la información  para la toma de decisiones.</t>
  </si>
  <si>
    <t>H-A8 Fecha de actas de liquidación</t>
  </si>
  <si>
    <t>Situación corregida durante el proceso auditor, no obstante, se deja como hallazgo teniendo en cuenta que en la auditoria anterior se evidencio situación similar.</t>
  </si>
  <si>
    <t>H-A9 Liquidación contrato 238-2012</t>
  </si>
  <si>
    <t xml:space="preserve">El manual de Interventoría de la corporación establece: “Obra Extra: Por obra extra se entiende aquella que es necesario contratar y que corresponde a ítems diferentes a los establecidos en el contrato inicial. La inclusión de elementos no previstos en los pliegos, ni en el contrato, ni en los documentos anexos a éstos, como sí ocurre con la obra adicional, pero que hace parte de la obra completa, necesarias para su adecuada y satisfactoria culminación”; así mismo se agrega: “NOTA: es necesario dejar claro que para la ejecución de obras extras y/o adicionales es necesaria la autorización previa y escrita del representante legal de CORNARE o quien haga sus veces, previa solicitud del supervisor del contrato”.
El contrato 238-2012 con el objeto de "Construcción de la planta de tratamiento de aguas residuales y la construcción de la planta de potabilización para el frigorífico del corregimiento de San José  del Nues, municipio de San Roque y la construcción de la planta de tratamiento de aguas residuales del municipio de Sonsón",  fue suscrito por valor de $480 millones, posteriormente según modificatorio No 1 del 2 de noviembre se adiciona el valor del convenio en $23 millones, para un valor total de $504 millones,  según NOVASOFT se paga al contratista un total de $519 millones, lo que genera una diferencia de $14.5 millones, valor que a su vez se ve reflejado en el Acta de liquidación,  justificado  en reconocimiento de obras extras al contratista;  sin haberse realizado el respectivo modificatorio de adición  al contrato por dicho valor, el cual debió de estar firmado por quienes suscribieron el contrato inicial; de igual manera no se encontró autorización previa y escrita del representante legal de CORNARE, previa solicitud del supervisor del contrato. </t>
  </si>
  <si>
    <t>H-A10-D1 Acta de iniciación contrato 464-2013.</t>
  </si>
  <si>
    <t xml:space="preserve">La Ley 80 de 1983, establece en el Artículo 26 del Principio de Responsabilidad. “En virtud de este principio: 1. Los servidores públicos están obligados a buscar el cumplimiento de los fines de la contratación, a vigilar la correcta ejecución del objeto contratado….” El contratista, en principio, está obligado a cumplir con su compromiso, en los términos pactados. 
Adicionalmente, el Articulo 25°- Del principio de Economía, establece en el numeral 4: "Los tramites se adelantaran con austeridad de tiempo, medios y gastos y se impedirán las dilaciones y los retardos en la ejecución del contrato".
El convenio 289-2013 por $15.349 millones,  suscrito entre CORNARE y EPM, establece en la cláusula decima primera: “Este convenio tendrá una duración de setecientos noventa (790) días calendario, contados a partir de la fecha en que se defina el acta de inicio expedida por escrito por EPM y CORNARE, sin que se exceda la fecha del 31 de diciembre de 2015”. En desarrollo del convenio en mención se celebraron los contratos No 464-2013, 482-2013, 471-2013, 477-2013, 478-2013, 467-2013, 481-2013, 470-2013 y 450-2013, sobre los cuales se observó lo siguiente: </t>
  </si>
  <si>
    <t>Deficiencias  de gestión y de planeación, generando el riesgo de retrasos en el convenio principal, lo cual a su vez, puede afectar el cumplimiento de metas de la Corporación.</t>
  </si>
  <si>
    <t>H-A12 Informes mensuales de actividades contratos de prestación de servicios</t>
  </si>
  <si>
    <t>Deficiencias de control en la supervisión de los contratos , y afecta la calidad de la información documental para la toma de decisiones, en este caso si dichos informes corresponden a los períodos pagados, además, se generan dudas de su  oportunidad y forma al no estar firmados, no obstante poder identificarse o determinarse su autor.</t>
  </si>
  <si>
    <t>H-A13 Planeación de los contratos y convenios</t>
  </si>
  <si>
    <t>Deficiencias de control en el área presupuestal y genera reducción de recursos para los proyectos de inversión.</t>
  </si>
  <si>
    <t>H-A15-D3 Certificación o visto bueno del supervisor</t>
  </si>
  <si>
    <t>Interpretación y aplicación incorrecta de una directriz de tesorería y por deficiencias en el cumplimiento de las obligaciones del supervisor, generando riesgo de perdida de recursos por los pagos efectuados ante la eventual situación de que no se cumpla o reciba el servicio.</t>
  </si>
  <si>
    <t>H-A16 Participación gastos de funcionamiento</t>
  </si>
  <si>
    <t xml:space="preserve">H-A17-D4 Ejecución del presupuesto </t>
  </si>
  <si>
    <t>La Ley 734 de 2012, en su Articulo 34, establece entre los deberes de todo servidor publico, en el numeral 3: "Formular, decidir oportunamente o ejecutar los planes de desarrollo y los presupuestos, y cumplir las leyes y normas que regulan el manejo de los recursos económicos públicos, o afectos al servicio publico". El numeral 5.4.1 del Manual de Presupuesto de Cornare establece: “Se inicia la ejecución del Presupuesto con la expedición del Certificado de Disponibilidad Presupuestal generado por el Software Administrativo y Financiero NOVASOFT, el cual afecta preliminarmente el presupuesto y garantiza la existencia de la apropiación suficiente para atender el gasto que se va a efectuar (...). Este certificado tiene una numeración consecutiva, iniciando en cada vigencia desde el 0000 y relaciona el rubro, valor y destinación.” Con respecto al Registro Presupuestal -RP en el numeral 5.4.2 Expedición de Registro Presupuestal se establece: “… En este documento se indica claramente el rubro presupuestal afectado, el valor, el beneficiario y la destinación u objeto de la obligación contraída…”  Sin embargo, para la ejecución del presupuesto, se están realizando los siguientes procedimientos y utilizando conceptos como las “reservas provisionales” no contemplados en dicho manual:</t>
  </si>
  <si>
    <t>Deficiencias en la ejecución del presupuesto y en la aplicación del estatuto presupuestal de Cornare, con el riesgo de que los CDP no cumplan con la finalidad de respaldar la legalidad del gasto publico y de servir de instrumento para prevenir o evitar que el gasto sea realizado por encima del monto máximo autorizado, ni que los RPs garanticen que la apropiación no se destinara para otro fin.</t>
  </si>
  <si>
    <t xml:space="preserve">La ejecución del presupuesto se encuentra respaldada en el  Software Administrativo y Financiero NOVASOFT (Aplicación Presupuesto), este Software es un programa que integra las áreas administrativa y financiera mediante la utilización de los siguientes módulos: Contabilidad, Facturación, presupuesto, nomina, inventarios, almacén, tesorería y cuentas por pagar; a través de este aplicativo se generan reportes derivados de la información que se encuentra integrada en las bases de datos. 
Para el caso de los CDP’s expedidos para las adiciones a contratos o contratos que requieran más de un CDP, el aplicativo automáticamente incorpora al valor inicial del compromiso el valor adicionado al contrato mediante un nuevo CDP; lo que genera que los valores de un CDP difieran en el reporte PRE433 -LISTADO SALDOS DE COMPROMISO y el reporte PRE110 -RESUMEN DE CDP POR NÚMERO. </t>
  </si>
  <si>
    <t>Deficiencias en la gestión presupuestal, conllevando a desgastes administrativos, inconsistencias en la parametrización y en la información general a través del aplicativo NOVASOFT, interrupción en los consecutivos de los CDPS en el reporte  PRE433 y el riesgo de toma de decisiones erradas basadas en la información generada.</t>
  </si>
  <si>
    <t>En el documento M-DE-01V.08 Manual del Sistema de Gestión Integral, en su numeral 9. Gestión Documental, se establece que a través de este manual y demás documentación del Sistema de Gestión Integral, CORNARE busca que la gestión documental sea el soporte y guía a quien la usa, a fin de garantizar que las actividades que se ejecutan estén orientadas a lograr la satisfacción de los clientes y demás requisitos, siendo además, fundamental para mantener la memoria institucional.  Adicionalmente, de conformidad con el Acuerdo 163 del 29 de noviembre de 2005 que adopta el Estatuto General de Presupuesto de Ingresos y Gastos de la Corporación en el Articulo 45.  Disposiciones Finales se establece que las disposiciones contenidas en este Acuerdo serán aplicables al presupuesto general de la Corporación en lo referente a recursos propios.
Sin embargo el documento P-GF-01 Versión 03 "Procedimiento Elaboración, Manejo y Administración del Presupuesto" no contiene lo relacionado con las vigencias futuras, las definiciones detalladas de los componentes del presupuesto y términos y plazos de los procedimientos.</t>
  </si>
  <si>
    <t>Deficiencias de control en la elaboración y revisión del Manual; con el riesgo que las actividades que se realicen basadas en dicho documento no cumplan con  los requisitos de forma o procedimiento establecidos.</t>
  </si>
  <si>
    <t>En el sistema de Gestión de la calidad, Procedimiento P-TA-01 “Procedimiento trámites para el uso y aprovechamiento de los recursos naturales” la Corporación estableció en el Formato “F-TA-25 Trazabilidad tiempo” un término de 57 días para realizar los trámites ambientales (permisos, autorizaciones y concesiones), en el Formato “F-TA- 26 trazabilidad licencia” de 75 días y en el Formato F-TA-27 Trazabilidad Diagnóstico Ambiental de alternativas- DAA definió 71 días, a partir que el usuario ingresa la solicitud hasta su notificación.  
Según los archivos suministrados, en los formatos de trazabilidad de tiempos para los diferentes trámites realizados por la Corporación, se evidencia que de un total de 2201 actuaciones, el 22,6% no cumplieron con los términos establecidos por la Corporación.</t>
  </si>
  <si>
    <t>Debilidades de la gestión adelantada, y afecta la eficacia y eficiencia en la atención con oportunidad y calidad técnico- jurídica los trámites relacionados con el uso y aprovechamiento de los recursos naturales.</t>
  </si>
  <si>
    <t>H-A21 Tiempo de actuación en la atención de quejas</t>
  </si>
  <si>
    <t>H-A22 Indicador atención quejas</t>
  </si>
  <si>
    <t>De acuerdo con las metas formuladas en el Plan Operativo julio 2012- diciembre 2015 se estableció en el programa Gestión enfocada al cliente, Proyecto: Implementación de mecanismos y herramientas de atención eficaz y eficiente a los requerimientos y satisfacción de los clientes, la Meta: Atención oportuna del 100% de las quejas ambientales y del 100% de su control y seguimiento. 
El instructivo Atención de Quejas Ambientales I-CS-02, tiene como objeto definir los lineamientos de las quejas ambientales (recepción, priorización, actuación y seguimiento), con el fin de garantizar un eficiente resultado en beneficio de los recursos naturales y el medio ambiente y satisfacción de los usuarios.  En la plantilla F-CS-33 “trazabilidad queja ambiental” se tiene establecido como atención a la queja las siguientes actuaciones: efectuar visita, elaborar informe técnico, elaborar primer acto administrativo, notificación;  en donde se contabilizan los términos asignados por cada actuación, finalizando el trámite como queja atendida.  Para el año 2013 se afirma que la Corporación atendió un total 845 quejas ambientales tipo 1 y 2, sin embargo, de estas 378, continúan para control y seguimiento. Luego pasa al procedimiento de control y seguimiento ambiental como P-CS-01, cuya trazabilidad se reporta en la plantilla F-CS-01 de acuerdo a la priorización del plan control.  El número total de quejas que fueron archivadas fue de 252 que representan el 29,8% siendo esta cifra las quejas realmente atendidas.</t>
  </si>
  <si>
    <t>Deficiencias de control y seguimiento y a la no aplicación de las sanciones expuestas en el articulo 59 del Decreto 3930 de 2010 y en la Resolución 1433 de 2004, con el riesgo de afectar la calidad de las cuencas de la jurisdicción.</t>
  </si>
  <si>
    <t>H-A26-D6 Seguimiento planes de gestión integral de residuos solidos -PGIRS.</t>
  </si>
  <si>
    <t>El artículo 31 de la Ley 99 de 1993 Funciones. las Corporaciones Autónomas Regionales ejercerán las siguientes funciones: "12. Ejercer las funciones de evaluación, control y seguimiento  ambiental de los usos del agua, el suelo, el aire y los demás recursos naturales renovables, lo cual comprenderá el vertimiento, emisiones o incorporaciones de sustancias o residuos líquidos, solidos y gaseosos....".
La Ley 1333 de 2009. Articulo 1° prevé que el titular de la potestad sancionatoria en materia ambiental es el Estado y que la "ejerce sin perjuicio de las competencias legales de otras autoridades a través del Ministerio de  Ambiente, Vivienda y Desarrollo Territorial, las Corporaciones Autónomas Regionales, las de Desarrollo Sostenible, la Unidades Ambientales de los grandes centros urbanos a que se refiere el articulo 66 de la Ley 99 de 1993, los establecimientos públicos ambientales  a que se refiere el articulo 13 de la Ley 768 de 2002 y la Unidad Administrativa Especial del Sistema de Parques Nacionales Naturales, UAESPNN, de conformidad con las competencias establecidas por la ley y los reglamentos".  En los expedientes sancionatorios revisados se presentan las siguientes deficiencias:</t>
  </si>
  <si>
    <t>Debilidades del seguimiento y la gestión jurídica, al no imponer medidas preventivas  o sancionatorias, en detrimento  de la conservación y recuperación de los recursos naturales.</t>
  </si>
  <si>
    <t>Exp10180270 del municipio de Granada, Auto 112-020 de 1 de junio de 2010  hace requerimiento para que   en un término de 30 días se dé cumplimiento a las recomendaciones hechas en el Auto No 112-1401 del 2 diciembre de 2008 so pena de sanciones a que haya lugar por el incumplimiento de lo requerido y además se actualice el PGIRS en los puntos señalados relacionados con: Realizar caracterización o inventario de los recicladores informales, así con también de los centros de comercialización al interior de la cabecera municipal; presentar plan de monitoreo y seguimiento a la implementación del PGIRS  de todos y cada uno de los componentes asociados a la prestación del servicio; materialización del nuevo proyecto del relleno sanitario y dimensionar proyectos de recuperación, tratamiento y disposición final con población rural.
En ITé 112-0001 del 2  de enero  de 2012 se  hacen nuevos requerimientos y  se  establece  que en marzo de 2012  se hará  verificación del  cumplimiento, pero al  finalizar la vigencia  no se había realizado la visita.</t>
  </si>
  <si>
    <t>Expediente 20180318 del municipio de Rionegro, en el Informe  técnico 112-0001  del 2  de enero  de 2012 se   hacen algunas recomendaciones y requerimientos de entrega de información  ya que el plan no se ha desarrollado acorde a lo planteado, dado que no se ha desarrollado todas las actividades propuestas en el corto y mediano plazo, además se debe actualizar.  Además la estructuración del plan debe incluir en el cronograma la proyección de la cantidad a realizar por año en cada una de las actividades del PGIRS, costos, recursos, tiempos, responsables e indicadores, Plan de trabajo para realizar seguimiento, en el documento se señala que de no acatarse se trasladara el asunto a la oficina jurídica para lo de su competencia.</t>
  </si>
  <si>
    <t xml:space="preserve">Documentación que se reitero en Auto 112-01113 del 8 de abril de 2013, señalando que debe allegar a la corporación el informe de avance con el porcentaje de cumplimiento del PGIRS en sus diferentes componentes y el desarrollo de las actividades del periodo 2005-2013.  Además de enviar informe ejecutivo con anexos y fotografías de las inversiones realizadas en los diferentes componentes del PGIRS, dando cumplimiento a la inversión realizada en el año 2012.  Sin embargo la Administración Municipal de Rionegro, mediante radicado 131-2273 del 29 de mayo de 2013, dio respuesta solo a la inversión  del 2012 y no se evidencio que se haya dado cumplimiento al culminar la vigencia 2013, por parte del ente territorial del resto de requerimiento. </t>
  </si>
  <si>
    <t>Expediente 28180307 del Municipio de Santuario, según Informe Técnico   112-0210 del 25 de mayo de 2011 se hizo control y seguimiento al PGIRS y se hacen tres requerimientos, como: calcular y analizar los indicadores de seguimiento, de manera que se pueda evaluar el cumplimiento de las metas propuestas del plan y el cabal desarrollo de los programas; presentar reportes anuales de índices de generación de residuos, disposición y aprovechamiento y los indicadores de seguimiento.  Siendo esta la ultima actuación de la Corporación para la vigencia 2013.</t>
  </si>
  <si>
    <t>Expediente 12180274 del municipio de Guatape, en el Informe Técnico  112-0469 del 17 de agosto  de 2012,  se establecen requerimientos relacionados con el envió de informe de avance de la implementación del PGIRS, donde se relaciones el porcentaje del cumplimiento de las actividades programadas, inversión, indicadores, metas, resultados y análisis y se reitera lo establecido del Auto 132-0382 del 13 de octubre de 2010 con respecto del Plan de  Monitoreo  y seguimiento  a la implementación  del PGIRS   de todos y cada uno de los componentes del servicio y las etapas a desarrollar en los periodos establecidos y se indica  que se verificara   el  cumplimiento  de  estas instrucciones  el 30/11/2012, sin embargo  no se allego esta  información   ni hubo actuación de la Corporación.</t>
  </si>
  <si>
    <t>Expediente 718036 del municipio del Carmen de Viboral en Informe Técnico   112-0453 del 14 de agosto de 2012 se reiteran los requerimientos realizados en el Auto 112-0139 del 28 de marzo de 2011, relacionados con: allegar copia del PGIRS actualizado en medio magnético, incluir en el cronograma la proyección de la cantidad a realizar por año en cada una de las actividades del PGIRS, costo, recursos, tiempos, responsables e indicadores; llevar registro de las actividades desarrolladas, calcular y analizar los indicadores de seguimiento, enviar informe de actividades desarrolladas en el corto y mediano plazo, enviar reportes semestrales de índices de generación  de residuos, disposición, aprovechamiento y se indica que la próxima actuación es el 5 de septiembre de 2012. Sin embargo en el 2013  no se allego información  por el municipio  y tampoco  se realizó  seguimiento por parte de la Corporación</t>
  </si>
  <si>
    <t>El artículo 31 de la Ley 99 de 1993 establece, entre las funciones de las Corporaciones Autónomas Regionales, la de realizar evaluación, control y  seguimiento de los usos del agua, el suelo, el aire y los demás recursos naturales renovables "lo cual comprenderá el vertimiento, emisión o incorporación de sustancias o residuos líquidos, solidos y gaseosos, a las aguas  cualquiera de sus formas, al aire o a los suelos,  así como los vertimientos o emisiones...".
Durante la vigencia 2013 se observaron debilidades de la Corporación en cumplimiento de estas funciones en la evaluación  del  manejo  de  algunos Rellenos sanitarios  y generadores de residuos peligrosos de  la  jurisdicción:</t>
  </si>
  <si>
    <t>Debilidades en las actuaciones jurídicas y la falta de aplicación de las sanciones expuestas en la Resolución 1433 de 2004, con el riesgo que ante el incumplimiento de los requerimientos técnicos se continúe con el manejo inadecuado de los rellenos sanitarios, residuos peligrosos y hospitalarios y se afecte la calidad de los recursos naturales y la salud de la población.</t>
  </si>
  <si>
    <t>H-A27-D7 Gestión integral de residuos solidos o desechos peligrosos -RESPEL y Hospitalarios</t>
  </si>
  <si>
    <t>El Decreto 4741 de 2005, por el cual se reglamenta parcialmente la prevención y el manejo de los residuos y desechos peligrosos generados en el marco de la gestión integral, en el articulo 38, establece la vigilancia y control por parte de las autoridades ambientales del cumplimiento de las medidas establecidas en el decreto en mención, en el ámbito de su competencia, en concordancia con lo previsto en el Decreto 2676 de 2000, modificado por el Decreto 1669 de 2002, así como lo previsto en la Resolución 1164 de 2002 del Ministerio de Ambiente.  En la revisión de la muestra de RESPEL Hospitalarios, se evidencio:</t>
  </si>
  <si>
    <t>H-A28 Reporte cumplimiento de metas del plan de acción corporativo 2013.</t>
  </si>
  <si>
    <t>Falta de control al proceso de seguimiento del Plan de Acción, lo que conlleva a que no se cumpla con los objetivos corporativos propuestos por el reporte de información imprecisa que no permite conocer ni reflejar la gestión corporativa durante la vigencia.</t>
  </si>
  <si>
    <t>De acuerdo con el PAC. Para el año 2013 se proyecto la ejecución de 229 metas, de las cuales 21 de ellas no cumplieron con  las metas programadas, en donde 15 metas presentaron ejecuciones menores al 50% y 6 metas presentaron cumplimiento del 0%, lo que equivale al 9,6% de incumpliendo con respeto al número de la meta formulada. (ver tabla pagina 85 del informe final).</t>
  </si>
  <si>
    <t>Se presentan inconsistencias entre la información reportada en el informe de gestión en el cual se registra un porcentaje físico y financiero superior al 90%, y la ejecución física del plan para la vigencia 2013 se evidencia que  se suscribieron contratos, órdenes de compra, órdenes de trabajo y convenios en el ultimo trimestre, que representa el 48% del presupuesto total de inversión para la anualidad; registrando cumplimiento de metas al 100% con la sola suscripción de contratos y convenios.</t>
  </si>
  <si>
    <t>H-A29 Actividades adicionales del plan de acción.</t>
  </si>
  <si>
    <t>Debilidades de planeación y ejecución del plan, lo que puede generar que se realicen actividades sin la debida autorización y se utilicen recursos en actividades no priorizadas.</t>
  </si>
  <si>
    <t xml:space="preserve">H-A30 Evidencias de ejecución </t>
  </si>
  <si>
    <t xml:space="preserve">H-A31 Soportes de indicadores de evaluación del desempeño. IED </t>
  </si>
  <si>
    <t>H-A32 Indicadores mínimos-cantidad de proyectos con seguimiento.</t>
  </si>
  <si>
    <t>Deficiencias en  el flujo de información, lo que conlleva a incertidumbre en los datos reportados  al Ministerio de Ambiente y Desarrollo Sostenible respecto al cumplimiento de las meta propuesta.</t>
  </si>
  <si>
    <t xml:space="preserve">H-A34 Depuración de la cuenta deudores. </t>
  </si>
  <si>
    <t>El Régimen Contable Público en el Plan General, en el Párrafo 120. Prudencia, establece “En relación con los ingresos, deben contabilizarse únicamente los realizados durante el período contable y no los potenciales o sometidos a condición alguna.”; adicionalmente, establece “310. Las cuentas de orden deudoras contingentes se revelan de acuerdo con los posibles bienes y derechos provenientes de garantías, pretensiones y reconocimientos económicos. Por su parte, las cuentas de orden acreedoras contingentes se revelan teniendo en cuenta las posibles obligaciones provenientes de garantías, demandas y compromisos contractuales”. En cuanto a la clasificación y saldo contable en el caso de una demanda que al cierre de la vigencia presenta “Fallo desfavorable en sentencia de segunda instancia ante el tribunal”, se evidenció que en los reportes contables el saldo al cierre de la vigencia 2013 para este hecho en la cuenta 1420030304 -Anticipo para servicios es por valor de $13 millones, anticipo que fue realizado en la vigencia 2000, sin que a la fecha dicho saldo haya sido saneado y depurado, teniendo en la cuenta que para el mismo caso en la cuenta contable “8120040401 ADMINISTRATIVAS” (Litigios y Mecanismos Alternativos de Solución de Conflictos -Cuentas de Orden Deudoras) existe un saldo al cierre de la vigencia 2013 de $3millones, el cual coincide con el saldo correspondiente al capital contenido en el expediente de la demanda con radicado 0500133310012020375400.</t>
  </si>
  <si>
    <t>Debilidades en el control interno contable, situación que afecta la razonabilidad de los estados contables sobrevalorando las cuentas contables 1420 -Avance y anticipos entregados y contables certificados.</t>
  </si>
  <si>
    <t>El Régimen Contable Público en el Plan General, define en el Párrafo 113 la Consistencia como uno de los elementos de la característica cualitativa de la Comprensibilidad de la siguiente manera: “La información contable pública es consistente cuando los criterios que orientan su elaboración se aplican de manera coherente y uniforme.” Sin embargo, de acuerdo con las decisiones tomadas en el Acta del Comité de Saneamiento Contable No. 33 del 10 de diciembre de 2013, se presentaron siete casos en los cuales se reversaron los saldos del capital y los intereses acumulados en las cuentas del grupo 14 –Deudores contra la cuenta 3208011301 -Efecto saneamiento contable (Patrimonio), pero no se aplicó el mismo procedimiento de depuración contable a los saldos acumulados en la subcuenta 411003 Intereses (Ingresos no tributarios) como contrapartida de los intereses causados a la cuenta de deudores.</t>
  </si>
  <si>
    <t>Deficiencias de control interno contable, que conllevaron a que al cierre de la vigencia se encontraran sobreestimadas las cuentas contables 4110 -Intereses y 3230 -Resultados del ejercicio en $1,5 millones, afectando la clasificación contable de los hechos económicos.</t>
  </si>
  <si>
    <t>Los artículos 3 y 4 de la Ley 594 de 2000, entre los fines de archivos, establece que la documentación debe estar organizada de tal forma que la información sea recuperable para su uso y la gestión documental es el conjunto de actividades administrativas y técnicas tendientes a la planificación, manejo y organización de documentación producida y recibida con el fin de facilitar su utilización, sin embargo en la revisión física de los expedientes se encontró:</t>
  </si>
  <si>
    <t>Deficiencias de seguimiento y control de las actividades archivísticas, con el riesgo de que la información, no corresponda a la real y afecte  el consecutivo histórico.</t>
  </si>
  <si>
    <t>En el expediente 056971960989  el Oficio 112-1438 del 24/05/2014 del folio 244 no hace parte del expediente.</t>
  </si>
  <si>
    <t>En el expediente 053760312288A están repetidos el Auto 13-1283  en  los  folios 126-129 y en 134-137, el Auto 131-1239  en los  folios 163-166 y en 171-174de</t>
  </si>
  <si>
    <t>H-A1  Proyección de gastos de inversión del  plan de acción</t>
  </si>
  <si>
    <t>RESPONSABLES</t>
  </si>
  <si>
    <t>Juan Fernando López Ocampo</t>
  </si>
  <si>
    <t>Diana Maria Henao Garcia</t>
  </si>
  <si>
    <t>Luz Fabiola Marin Castaño</t>
  </si>
  <si>
    <t>Javier Parra Bedoya</t>
  </si>
  <si>
    <t>Mileidy Muñoz Santa</t>
  </si>
  <si>
    <t>Martha Lucia Mesa Baena</t>
  </si>
  <si>
    <t>Javier Valencia Gonzalez Isabel Cristina Giraldo Pineda</t>
  </si>
  <si>
    <t>Isabel Cristina Giraldo Pineda</t>
  </si>
  <si>
    <t xml:space="preserve">El contrato 464-2013 por valor de $1.196 millones para la “implementación del estudio de la dinámica fluvial de la quebrada las cuevas en la vereda Chiquinquirá del municipio de El Peñol etapa II”, establece en la  cláusula tercera: “el plazo del presente convenio interadministrativo es de doce (12) meses contados a partir de la firma del Acta de Iniciación, previa legalización del convenio”,   El Acta de Inicio se firmó el 16 de enero de 2014,  sin embargo a la fecha el contrato no presenta avance físico. </t>
  </si>
  <si>
    <t>Maria Gardenia Rivera Noreña</t>
  </si>
  <si>
    <t>Francisco Luis Gallego Garcia</t>
  </si>
  <si>
    <t>Mauricio Davila Bravo</t>
  </si>
  <si>
    <t>Luis Felipe Perez Arboleda</t>
  </si>
  <si>
    <t xml:space="preserve">Javier Valencia Gonzalez </t>
  </si>
  <si>
    <t>Javier Valencia Gonzalez</t>
  </si>
  <si>
    <t xml:space="preserve">Javier Parra Bedoya
</t>
  </si>
  <si>
    <t>Javier Parra Bedoys</t>
  </si>
  <si>
    <t>Jorge Leon Gomez Vanegas</t>
  </si>
  <si>
    <t>Según el Sistema de Gestión Integral de Cornare, en el documento “Procedimiento Elaboración, Manejo y Administración del Presupuesto”, establece en el numeral 5.2.2 “Presupuesto de Gastos son las erogaciones que requiere la Corporación para el normal desarrollo de sus actividades, los cuales se clasifican de acuerdo a su destinación en: Gastos de Funcionamiento: Representados en servicios personales asociados a la nómina, Gastos generales”, así mismo establece: “Gastos Operativos de Inversión: Corresponden a los gastos incluidos en cada una de las estrategias consideradas en el Plan de Acción vigente y que son requeridos para brindar el apoyo de los diferentes programas, a través de los proyectos de inversión aprobados por la Corporación para cada periodo”.   De igual manera, el Acuerdo 163 de 2005, mediante el cual se adopta el estatuto general de presupuesto de la Corporación,  establece dentro de los gastos de funcionamiento, en el numeral 2 "Generales", ítem 2.2.6 "Comunicaciones y Transporte", lo siguiente: "Se cubre por este concepto aquellos gastos tales como los de mensajería (...).  Igualmente incluye transporte colectivo de los funcionarios de la entidad".  (contratos 011-2012, 003-2013).</t>
  </si>
  <si>
    <t>Soportes de pago</t>
  </si>
  <si>
    <t>Manual</t>
  </si>
  <si>
    <t xml:space="preserve">Revisar y ajustar el Manual de Prusupuesto de la Corporacion en  lo referente a gastos de funcionamiento y gastos operativos de inversion asociados a la nomina  </t>
  </si>
  <si>
    <t>Cada Certificado de disponibilidad prespupuestal que se expida se indicara  el rubro presupuestal afectado, el valor, el beneficiario y la destinación u objeto de la obligación contraída.</t>
  </si>
  <si>
    <t>Generacion de certificados de disponibilidad presupuestal con requisitos establecidos en el manual de presupuesto.</t>
  </si>
  <si>
    <t xml:space="preserve">Certificado de disponibilidad presupuestal </t>
  </si>
  <si>
    <t>Parametrizar desde el Software Novasoft un solo reporte para presentar la ejecucion presupuestal, especificamente para los CDPs expedidos.</t>
  </si>
  <si>
    <t>Reporte</t>
  </si>
  <si>
    <t xml:space="preserve">Reporte de CDPs expedidos </t>
  </si>
  <si>
    <t>Manual de presupuesto revisado y ajustado</t>
  </si>
  <si>
    <t>Revisar y ajusta el Manual de Presupueto de Cornare en concordancia con el Acuerdo 163 del 29 de noviembre de 2005 que adopta el Estatuto General de Presupuesto de Ingresos y Gastos de la Corporación.</t>
  </si>
  <si>
    <t>Acta y registro de asistencia</t>
  </si>
  <si>
    <t>Afectar las cuentas contables correspondientes en los saldos a depurar soportados con las actas del Comité de Saneamiento Contable.</t>
  </si>
  <si>
    <t>Registros cuenta contables de saldos a depurar.</t>
  </si>
  <si>
    <t>Cuentas contables</t>
  </si>
  <si>
    <t xml:space="preserve">Diseño e implementación de actividades y cronograma dentro de un programa especifico de control y seguimiento ambiental técnico y juridico </t>
  </si>
  <si>
    <t>Actuación Juridica o Administrativa</t>
  </si>
  <si>
    <t>Realizar las actuaciones de control y seguimiento ambiental a los Rellenos Sanitarios de manera oportuna, a traves de un programa especifico de control técnico y juridico a cada uno de los rellenos sanitarios</t>
  </si>
  <si>
    <t>Realizar las actuaciones de control y seguimiento  a la competencia ambiental referida a los Planes de Gestión Integral de Residuos Sólidos Hospitalarios y a los generadores de residuos peligrosos, de manera oportuna, a traves de un programa especifico de control técnico y juridico, por comprensión municipal</t>
  </si>
  <si>
    <t>Global</t>
  </si>
  <si>
    <t>Revisar periodicamente los indicadores de gestión al avance de cumplimiento en tiempo de atencion y con base en ellos establecen acciones de mejora, así como el seguimiento y análisis de la efectividad de la acción propuesta, y para el caso de proyectos licenciables se priorizará su atencion en aquellos que tengan alta complejidad , ya que se requiere de evaluaciones que demandan mayor tiempo y tener conceptos acertados.</t>
  </si>
  <si>
    <t>documentos actualizados ( Procedimiento control y seguimiento y lineamientos anuales para el control y seguimiento</t>
  </si>
  <si>
    <t xml:space="preserve"> 2 documentos</t>
  </si>
  <si>
    <t>Revision y actualizacin del procedimiento de control y seguimiento, así como los lineamientos anuales en los cuales se incluyen los documentos que entergan los usuarios para verificacion y los que de acuerdo a los criterios establecidos en los lineamientos tanto en aspectos técnicos y logísticos</t>
  </si>
  <si>
    <t>Implementación de controles, seguimiento y validación en  el proceso de gestión por proyectos con el fin de mantener actualizada la información del aplicativo SEPIC.</t>
  </si>
  <si>
    <t xml:space="preserve">Con el fin de asegurar un mejor control,  seguimiento  y validación de la información, fortalecer el grupo del Banco de Proyectos para ejercer un mayor control y seguimiento al proceso en cada una de sus etapas; así como una verificación del adecuado y oportuno diligenciamiento de la Base de Datos para el Seguimiento a Proyectos.
Desde la Subdirección General de Planeación y la Oficina de Gestión Jurídica desarrollar procesos de capacitación y formación a los Supervisores con el fin de fortalecer sus competencias y los respectivos controles para el diligenciamiento oportuno de las bases de datos. 
Actualización del aplicativo SEPIC iniciando con las bases de datos, pasando de SQL Server 2000 a SQL Server 2008 y la actualización del entorno Web para facilitar su diligenciamiento y evitar la obsolescencia en la herramienta, integración de aplicativos Web que permite mayor control en el diligenciamiento de la información.
</t>
  </si>
  <si>
    <t>Capacitación/Actualización aplicativo</t>
  </si>
  <si>
    <t>Registo de asistencia/Aplicativo actualizado</t>
  </si>
  <si>
    <t>Realizar jornada de capacitación</t>
  </si>
  <si>
    <t>Listado asistencia</t>
  </si>
  <si>
    <t>Realizar jornadas de capacitación
Verificar y conciliar la información que se rinda a entes de control y demas entes del estado.</t>
  </si>
  <si>
    <t>Listado de asistencia/ bases de datos</t>
  </si>
  <si>
    <t>Ejecucion presupuestal  de la vigencia 2015 con gastos de transporte colectivo de los servidores publicos de Cornare imputados presupuestalmente a gastos de funcionamiento.</t>
  </si>
  <si>
    <t>Cumplir obligaciones del supervisor con la certificacion de la prestacion del servicio de trasporte, con el soporte documental  y cumplimiento del periodo fijado para la prestacion del servicio.</t>
  </si>
  <si>
    <t>Manual de Presupuesto de la Corporacion revisado y ajustado</t>
  </si>
  <si>
    <t>Pagos de contrato de prestacion de servicio de transporte realizados con soporte documental y  certificacion del supervisor una vez  se cumpla el termino establecido para la prestacion del servicio.</t>
  </si>
  <si>
    <t>En cada certificado de disponibilidad prespupuestal que se expida se indicara  el rubro presupuestal afectado, el valor, el beneficiario y la destinación u objeto de la obligación contraída.</t>
  </si>
  <si>
    <t xml:space="preserve">Establecer dentro del nuevo plan de acción a formularse para la vigencia 2016, la proyección de gastos de inversión con la asignación de recursos por programa y proyecto para cada año, además la especificación de la financiación con recursos de destinación específica. </t>
  </si>
  <si>
    <t>Plan de Acción formulado</t>
  </si>
  <si>
    <t>Formulación de metas e indicadores que conlleven a la medición efectiva de los resultados de los proyectos planteados en el plan de acción.</t>
  </si>
  <si>
    <t>Establecer dentro del nuevo plan de acción a formularse para la vigencia 2016 indicadores de seguimiento y medición acordes con las respectivas metas que se definan teniendo cuenta los objetivo de los proyecto y desarrollar procesos de capacitación en  la formulación y definición de indicadores previas a la contrucción del plan de acción.</t>
  </si>
  <si>
    <t>Capacitación</t>
  </si>
  <si>
    <t>Fortalecer los controles en la validación de la información reportada por cada responsable de programa.</t>
  </si>
  <si>
    <t xml:space="preserve">Desde la subdirección de planeación se realiza la consolidación de los avances y cumplimiento de las metas físicas y financieras del PAC, que tiene una validación por parte de cada uno de los Coordinadores de Estrategias, Subdirectores y Directores regionales, quienes a través de los reportes e informes validan y confrontan con los respectivos soportes por áreas, este proceso se acompañará de reuniones de seguimiento con los respectivos responsables de programas. </t>
  </si>
  <si>
    <t>Reuniones de seguimiento semestral</t>
  </si>
  <si>
    <t>Verificación de la información contractual</t>
  </si>
  <si>
    <t>capacitacion</t>
  </si>
  <si>
    <t>listado de asistencia a la capacitacion</t>
  </si>
  <si>
    <t>capacitacion y verificacion documental</t>
  </si>
  <si>
    <t>Para futuros reportes de informacion a los entes de control y demas entes del estado, se realizará un cruce y conciliacion de la misma, a fin de que la información reportada sea confiable</t>
  </si>
  <si>
    <t>Verificación  y validacion de informacion reportada</t>
  </si>
  <si>
    <t>bases  de datos e informes presentados</t>
  </si>
  <si>
    <t>Procedimiento de Control y Seguimiento y Lineamientos anuales actualizados</t>
  </si>
  <si>
    <t>Documentos</t>
  </si>
  <si>
    <t>Deficiencia de control interno contable, lo cual afecta la confiabilidad de la informacion.</t>
  </si>
  <si>
    <t>listado de asistencia a la capacitación</t>
  </si>
  <si>
    <t xml:space="preserve">Capacitar  a los supervisores en materia contractual y  manual de supervision y verificacion de la documentacion que se anexa al expediente. </t>
  </si>
  <si>
    <t>Actas compromisorias con los Municipios o Empresas de Servicios Publicos.</t>
  </si>
  <si>
    <t>Actas suscritas</t>
  </si>
  <si>
    <t>Emitir una circular donde se les recuerde a todos los usuarios los requerimientos mininos de información que se debe entregar de acuerdo al cronograma presentado.</t>
  </si>
  <si>
    <t>Circular</t>
  </si>
  <si>
    <t>Fortalecer la formulación y planeación del plan de acción para la vigencia 2016</t>
  </si>
  <si>
    <t>Plan de Accion y Capacitación</t>
  </si>
  <si>
    <t>Fortalecer los controles al seguimiento y validación en  el proceso de gestión por proyectos con el fin de mantener actualizada la información del aplicativo SEPIC.</t>
  </si>
  <si>
    <t>Fortalecer los controles al seguimiento y validación en  el proceso de gestión por proyectos con el fin de mantener actualizada la información del aplicativo SEPIC y actualizar la información del convenio en el aplicativo SEPIC.</t>
  </si>
  <si>
    <t>Capacitacion y verificacion documental</t>
  </si>
  <si>
    <t>Bases  de datos y/o informes</t>
  </si>
  <si>
    <t>Anexar al expediente las actas unicamente si estas ya estan  fechadas</t>
  </si>
  <si>
    <t xml:space="preserve">Capacitacion a los supervisores en materia contractual y  manual de supervision </t>
  </si>
  <si>
    <t xml:space="preserve">Capacitacion a los supervisores en materia contractual y  manual de supervision y verificacion de la documentacion que se anexa al expediente. </t>
  </si>
  <si>
    <t xml:space="preserve">Capacitacion a los supervisores en materia contractual y del manual de supervision y verificacion de la documentacion que se anexa al expediente. </t>
  </si>
  <si>
    <t>Presupuesto de gastos</t>
  </si>
  <si>
    <t>Revision y seguimiento a los indicadores de gestion.</t>
  </si>
  <si>
    <t>Indicadores</t>
  </si>
  <si>
    <t>Ajustar y Registrar en una sola plantilla        F-CS-33 las quejas de tipo ambiental tipo    1 y 2  de la jurisdicción Cornare para la vigencia 2015.</t>
  </si>
  <si>
    <t>Glogal 
(Trazabilidad Formato          F-CS-33-2015) y Documento actualizado</t>
  </si>
  <si>
    <t xml:space="preserve">Formular el Plan Control del 2015, en el componente de quejas ambientales, con una  proyección de Los expedientes de las quejas nuevas que puedan ingresar en el 2015, y hacerle control y seguimiento al 100% de las quejas que sean objeto de control y seguimiento de ésta vigencia,  adicionalmente incluir  un porcentaje de los expedientes de queja  objeto de control y seguimiento de vigencias anteriores, el cual depende de la disponibilidad de recursos humano, técnicos  y logísticos  asignados para cada dependencia corporativa delegada para ejecutar el proceso de control y seguimiento ambiental. 
El total de seguimientos o actuaciones es decir, de visitas – evaluaciones o valoraciones programadas para la vigencia, será el resultado de proyectar 2 actuaciones por expediente. 
     </t>
  </si>
  <si>
    <t>Elaborar plan Control de quejas para vigencia 2015 y diligenciar en la trazabilidad las actuaciones de control y seguimiento realizadas durante esta vigencia</t>
  </si>
  <si>
    <t>Revisar y actualizar el Procedimiento de control y seguimiento y lineamientos anuales para el control y seguimiento.</t>
  </si>
  <si>
    <t xml:space="preserve">En los tres (3) primeros meses de cada semestre la corporacion realizará revision de todos los  PSMV aprobados. Del resultado de la verificación del estado juridico y técnico, se programarán actas compromisorias con cada usuario para informarle las obligaciones pendientes y los términos de cumplimiento. Si no se da cumplimiento al acta compromisoria, se tomarán las medidas administrativas a que haya lugar como son: medidas preventivas e inicio de procesos sancionatorios. </t>
  </si>
  <si>
    <t>Aclarar dicho acto administrativo en el sentido de clarificar que el control y seguimiento se debe realizar  es a la empresa de servicios publicos de granada E.S.P.G.-, de igual manera en las actuaciones administrativas  posteriores el tecnico designado para efectuar el control y seguimiento evaluo el oficio radicado 112-3354 del 03 de cotubre de 2014 presentado por la ESPG, generandose el informe tecnico 132-0325 de 2014.</t>
  </si>
  <si>
    <t>Realizar las actuaciones de control y seguimiento  a la competencia ambiental referida a los Planes de Gestión Integral de Residuos Sólidos de manera oportuna, a traves de un programa especifico de control técnico y juridico a cada uno de los PGIRS.</t>
  </si>
  <si>
    <t>Para futuros reportes de informacion a los entes de control y demas entes del estado, se realizará cruce y conciliacion de la misma, a fin de que la información presentada sea confiable.</t>
  </si>
  <si>
    <t>Capacitar   en el manejo del  Sistema de Informacion y Rendicion de Cuentas e Informes -SIRECI, en matetia contractual; a fin de que los reportes sean confiables y oportunos. Para futuros reportes a los entes de control y demas entes del estado, se realizará un cruce de información, a fin de que la información reportada sea confiable.</t>
  </si>
  <si>
    <t>Capacitar   en el Manejo del  Sistema de Informacion y Rendicion de Cuenta e Informe -SIRECI, en materia contractual.</t>
  </si>
  <si>
    <t>Emitir una circular donde se les recuerde a todos los usuarios los requerimientos mininos de información que se debe entregar de acuerdo al cronograma presentado; complementario a esto se  evaluarán  los oficios con radicados 131-1735 del 09 de mayo de 2014 y 131-4222 del 14 de noviembre de 2014,  para verificar el cumplimiento de los requerimientos establecidos y según el resultado se tomarán las medidas administrativas a que haya a lugar.</t>
  </si>
  <si>
    <t xml:space="preserve">Elaboracion y envio de circular </t>
  </si>
  <si>
    <t>Elaboracion y envio de circular y/o actuacion tecnica-jurica</t>
  </si>
  <si>
    <t>Proyectar Acto administrativo aclarando  el articulo 3 del auto 132-0055 de 2013</t>
  </si>
  <si>
    <t>Acto administrativo</t>
  </si>
  <si>
    <t xml:space="preserve">Control y seguimiento a cada uno de los Convenios en el cumplimiento de las metas.
Incorporar en el cronograma del convenio las actividades previas a la ejecución de las obras   tales como: 1. Proceso de contratación, 3. Tramite de exclusión de IVA, 4. Contratación de la interventoría externa etc.  De igual forma en los estudios previos se incorporaran las especificaciones de estas actividades. </t>
  </si>
  <si>
    <t>Situacion corregida como consta en  acta No. 35 del  31  de octubre de 2014, de reunion del Comité de Saneamiento Contable, (correccion a la cuenta 1420030304 Anticipos sobre convenios y acuerdos acorde con el valor registrado en la contabilidad).</t>
  </si>
  <si>
    <t xml:space="preserve">Situacion corregida como consta en acta  No. 36 del 10 de diciembre de 2014 del Comité de Saneamiento Contable, donde se deja el registro del saldo depurado y saneado. </t>
  </si>
  <si>
    <t xml:space="preserve">Reunion del  Comité de Saneamiento Contable y acta No 36 elaborada </t>
  </si>
  <si>
    <t>Reunion Comité de Saneamiento Contable  y acta No 35.</t>
  </si>
  <si>
    <t>Iniciar proceso de modificaciones al presupuesto 2015, en lo que se tendra en cuenta imputar el  transporte colectivo de los servidores publicos de Cornare  a Gastos de Funcionamiento.</t>
  </si>
  <si>
    <t>Hcer el control a la incorporacion de documentos  a fin de que los expedientes juridico ambientales contengan la informacion real sin que afecte el consecutivo historico de los mismos.
En el caso de encontrar informacion repetida en un expediente juridico-ambiental se realizara la refoliacion.</t>
  </si>
  <si>
    <t>Realizar el control y seguimiento a la incorporacion de informacion en los expedientes juridico ambientales.</t>
  </si>
  <si>
    <t>Expediente</t>
  </si>
  <si>
    <t>Mejorar la planeación contractual considerando desde el inicio del convenio las actividades previas a la ejecución de las obras;  de igual forma en los estudios previos se incorporaran las especificaciones de las diferentes actividades previas a la ejecucion de las obras.</t>
  </si>
  <si>
    <t>Incorporar en el cronograma del convenio las actividades previas a la ejecución de las obras   tales como:  Proceso de contratación, tramite de exclusión de IVA, contratación de la interventoría externa, entre otras.</t>
  </si>
  <si>
    <t xml:space="preserve">Fortalecer el control y seguimiento a la ejecución de los Convenios a traves de los directores regionales, supervisores e interventoria externa.
Mejorar la planeación contractual considerando desde el inicio del convenio las actividades previas a la ejecución de las obras;  de igual forma en los estudios previos se incorporaran las especificaciones de las diferentes actividades previas a la ejecucion de las obras.
</t>
  </si>
  <si>
    <t>OCASIONAL</t>
  </si>
  <si>
    <r>
      <t>Unificar la trazabilidad, es decir Registrar todas las quejas ambientales de la jurisdicción Cornare en un solo formato correspondiente a cada vigencia.                                                            Informar a los usuarios los días hábiles que en la vigencia no se labora en La Corporación (Semana Santa).                                                              Modificar el Instrutivo de atención de Quejas Ambientales  y Trazabilidad</t>
    </r>
    <r>
      <rPr>
        <sz val="12"/>
        <rFont val="Calibri"/>
        <family val="2"/>
      </rPr>
      <t xml:space="preserve">      </t>
    </r>
  </si>
  <si>
    <r>
      <t xml:space="preserve">El anexo 2. “Supervisión Administrativa”, que hace parte del Manual de Supervisión de la Corporación, establece como actividades del Supervisor: “Entregar informes periódicos de acuerdo a lo estipulado en la minuta, </t>
    </r>
    <r>
      <rPr>
        <u/>
        <sz val="12"/>
        <rFont val="Calibri"/>
        <family val="2"/>
        <scheme val="minor"/>
      </rPr>
      <t>además de los informes realizados por los contratistas según las obligaciones del contrato”</t>
    </r>
    <r>
      <rPr>
        <sz val="12"/>
        <rFont val="Calibri"/>
        <family val="2"/>
        <scheme val="minor"/>
      </rPr>
      <t xml:space="preserve"> (subrayado fuera de texto), así mismo establece: “Revisar todos los documentos que hacen parte del contrato … y organización en la carpeta, verificando los requisitos de legalidad y cumplimiento de las cláusulas pactadas”. Sin embargo, se evidenció lo siguiente: 
En la minuta de los contratos de prestación de servicios No 083 y 080 de 2013, se establece: “Valor: el valor del presente contrato será de (…) ($14.148.000), la Corporación realizará pagos por mensualidades vencidas… que serán cancelados previa certificación del supervisor de CORNARE, presentación del informe mensual de actividades (...)", sin embargo, en el contrato No 083, como soportes de los pagos correspondientes a los meses de julio, agosto septiembre, octubre y noviembre de 2013 y enero de 2014, se adjunta el informe mensual de actividades realizado por la contratista, los cuales no tienen fecha de elaboración, ni se encuentran firmados.  Igualmente ocurre con el contrato de prestación de servicios No 080 de 2013 se evidenció que para el pago del mes de junio de 2014, se adjunta el informe mensual de actividades realizado por la contratista, sin fecha de elaboración.  
En la minuta de los contratos de prestación de servicios No 083 y 080 de 2013, se establece: “Valor: el valor del presente contrato será de… ($14.148.000), la Corporación realizará pagos por mensualidades vencidas… que serán cancelados previa certificación del supervisor de CORNARE, presentación del informe mensual de actividades...", sin embargo, en el contrato No 083, como soportes de los pagos correspondientes a los meses de julio, agosto septiembre, octubre y noviembre de 2013 y enero de 2014, se adjunta el informe mensual de actividades realizado por la contratista, el cual no tiene fecha de elaboración, adicionalmente, no se encuentran firmados.  Así mismo, en el contrato de prestación de servicios No 080 de 2013 se evidenció que para el pago del mes de junio de 2014, se adjunta el informe mensual de actividades realizado por la contratista, el cual no tiene fecha de elaboración, por deficiencias de control en la supervisión de los contratos, lo que impide verificar si realmente dichos informes si corresponden a los períodos pagados, además, se genera dudas de su legalidad al no estar firmados</t>
    </r>
  </si>
  <si>
    <r>
      <t xml:space="preserve">La Ley 1474 de 2011, Articulo 84. "Facultades y deberes de los supervisores y los interventores", establece:  "La supervisión e interventoría contractual implica el seguimiento al ejercicio del cumplimiento  obligacional por la entidad contratante sobre las obligaciones a cargo del contratista".
El contrato 011-2012 por valor de $229,5 millones para transportar el personal de CORNARE hasta la sede, establece en la cláusula tercera: “… El valor total del contrato es… que será cancelado por CORNARE, por mensualidades vencidas o fracción de mes, de acuerdo a los días laborados, </t>
    </r>
    <r>
      <rPr>
        <u/>
        <sz val="12"/>
        <rFont val="Calibri"/>
        <family val="2"/>
        <scheme val="minor"/>
      </rPr>
      <t>previa certificación o visto bueno del supervisor</t>
    </r>
    <r>
      <rPr>
        <sz val="12"/>
        <rFont val="Calibri"/>
        <family val="2"/>
        <scheme val="minor"/>
      </rPr>
      <t>” (subrayado fuera de texto).  Sin embargo, se observa que el supervisor del contrato realiza y presenta las certificaciones de que el "servicio se presto a plena satisfacción y que por tanto es procedente su pago" sin terminarse de cumplir el servicio prestado por el periodo facturado.</t>
    </r>
  </si>
  <si>
    <r>
      <t xml:space="preserve">El Manual de Presupuesto de la Corporación en el numeral 5.2.2 Presupuesto de Gastos, define "Gastos de Funcionamiento: </t>
    </r>
    <r>
      <rPr>
        <u/>
        <sz val="12"/>
        <rFont val="Calibri"/>
        <family val="2"/>
        <scheme val="minor"/>
      </rPr>
      <t>Representados en servicios personales asociados a la nómina</t>
    </r>
    <r>
      <rPr>
        <sz val="12"/>
        <rFont val="Calibri"/>
        <family val="2"/>
        <scheme val="minor"/>
      </rPr>
      <t>, Gastos generales (subrayado fuera de texto).
Los aportes asociados a la nómina se están llevando por gastos de funcionamiento y de inversión simultáneamente, en los valores y proporciones como se muestran: Gastos totales 2.756.204.133, 100%;  Funcionamiento 720.524.974, 26% e Inversión 2.035.679.159, 74%.
Esta situación, altera la participación de los gastos de funcionamiento en el total del presupuesto, al incrementarse  en $2.036 millones, por concepto de gastos asociados a la nomina,  para un total de gastos de funcionamiento de $6.155 millones , que representan el 15% del total del presupuesto ejecutado.</t>
    </r>
  </si>
  <si>
    <r>
      <t xml:space="preserve">El articulo 31 de la Ley 99 de 1993 establece, entre las funciones de las CARs, la de ejercer la máxima autoridad ambiental en área de su jurisdicción y la realizar evaluación, control y seguimiento de los usos del agua, el suelo, el aire y los demás recursos naturales renovables.  El Decreto 3930 de 2010, establece las disposiciones relacionadas con los usos del RH, el ordenamiento del RH y los vertimientos del RH, al suelo y al alcantarillado.  Articulo 58. Seguimiento de los permisos de vertimiento, los Planes de Cumplimiento y PSMV.   Articulo 59. Sanciones. El incumplimiento de los términos, condiciones y obligaciones previstos en el permiso de vertimientos, Plan de Cumplimiento o PSMV, dará lugar a la imposición de medidas preventivas y sancionatorias, siguiendo el procedimiento previsto en la Ley  1333 de 2009  o la norma que la adiciones modifique o sustituya.
La Resolución 1433 de 2004 reglamenta los PSMV, artículo 6 “Seguimiento y control” establece que: “el seguimiento y control a la ejecución del PSMV se realizará semestralmente por parte de la autoridad ambiental en cuanto al avance físico de las actividades e inversiones programadas, y anualmente con respecto a la meta individual de reducción de carga contaminante establecida, para lo cual la persona prestadora del servicio público de alcantarillado y de sus actividades complementarias, entregarán los informes correspondientes.”  en los expedientes revisados se presentan </t>
    </r>
    <r>
      <rPr>
        <b/>
        <sz val="12"/>
        <rFont val="Calibri"/>
        <family val="2"/>
        <scheme val="minor"/>
      </rPr>
      <t>las siguientes deficiencias: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</si>
</sst>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Red]0"/>
  </numFmts>
  <fonts count="12" x14ac:knownFonts="1">
    <font>
      <sz val="11"/>
      <color indexed="8"/>
      <name val="Calibri"/>
      <family val="2"/>
      <scheme val="minor"/>
    </font>
    <font>
      <sz val="11"/>
      <color indexed="8"/>
      <name val="Calibri"/>
      <family val="2"/>
    </font>
    <font>
      <sz val="12"/>
      <color indexed="8"/>
      <name val="Calibri"/>
      <family val="2"/>
      <scheme val="minor"/>
    </font>
    <font>
      <b/>
      <sz val="12"/>
      <color indexed="9"/>
      <name val="Calibri"/>
      <family val="2"/>
    </font>
    <font>
      <b/>
      <sz val="12"/>
      <color indexed="8"/>
      <name val="Calibri"/>
      <family val="2"/>
      <scheme val="minor"/>
    </font>
    <font>
      <b/>
      <sz val="12"/>
      <color indexed="8"/>
      <name val="Calibri"/>
      <family val="2"/>
    </font>
    <font>
      <sz val="12"/>
      <name val="Calibri"/>
      <family val="2"/>
    </font>
    <font>
      <sz val="12"/>
      <name val="Calibri"/>
      <family val="2"/>
      <scheme val="minor"/>
    </font>
    <font>
      <b/>
      <sz val="12"/>
      <name val="Calibri"/>
      <family val="2"/>
    </font>
    <font>
      <b/>
      <sz val="12"/>
      <name val="Calibri"/>
      <family val="2"/>
      <scheme val="minor"/>
    </font>
    <font>
      <u/>
      <sz val="12"/>
      <name val="Calibri"/>
      <family val="2"/>
      <scheme val="minor"/>
    </font>
    <font>
      <sz val="12"/>
      <name val="Arial"/>
      <family val="2"/>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26"/>
      </patternFill>
    </fill>
    <fill>
      <patternFill patternType="solid">
        <fgColor theme="0"/>
        <bgColor indexed="64"/>
      </patternFill>
    </fill>
    <fill>
      <patternFill patternType="solid">
        <fgColor theme="4" tint="0.39997558519241921"/>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double">
        <color auto="1"/>
      </left>
      <right style="dotted">
        <color auto="1"/>
      </right>
      <top style="double">
        <color auto="1"/>
      </top>
      <bottom style="dotted">
        <color auto="1"/>
      </bottom>
      <diagonal/>
    </border>
    <border>
      <left style="dotted">
        <color auto="1"/>
      </left>
      <right style="dotted">
        <color auto="1"/>
      </right>
      <top style="double">
        <color auto="1"/>
      </top>
      <bottom style="dotted">
        <color auto="1"/>
      </bottom>
      <diagonal/>
    </border>
    <border>
      <left style="dotted">
        <color auto="1"/>
      </left>
      <right style="double">
        <color auto="1"/>
      </right>
      <top style="double">
        <color auto="1"/>
      </top>
      <bottom style="dotted">
        <color auto="1"/>
      </bottom>
      <diagonal/>
    </border>
    <border>
      <left style="double">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double">
        <color auto="1"/>
      </right>
      <top style="dotted">
        <color auto="1"/>
      </top>
      <bottom style="dotted">
        <color auto="1"/>
      </bottom>
      <diagonal/>
    </border>
    <border>
      <left style="double">
        <color auto="1"/>
      </left>
      <right style="dotted">
        <color auto="1"/>
      </right>
      <top style="dotted">
        <color auto="1"/>
      </top>
      <bottom style="double">
        <color auto="1"/>
      </bottom>
      <diagonal/>
    </border>
    <border>
      <left style="dotted">
        <color auto="1"/>
      </left>
      <right style="dotted">
        <color auto="1"/>
      </right>
      <top style="dotted">
        <color auto="1"/>
      </top>
      <bottom style="double">
        <color auto="1"/>
      </bottom>
      <diagonal/>
    </border>
    <border>
      <left style="dotted">
        <color auto="1"/>
      </left>
      <right style="double">
        <color auto="1"/>
      </right>
      <top style="dotted">
        <color auto="1"/>
      </top>
      <bottom style="double">
        <color auto="1"/>
      </bottom>
      <diagonal/>
    </border>
  </borders>
  <cellStyleXfs count="2">
    <xf numFmtId="0" fontId="0" fillId="0" borderId="0"/>
    <xf numFmtId="0" fontId="1" fillId="0" borderId="2"/>
  </cellStyleXfs>
  <cellXfs count="69">
    <xf numFmtId="0" fontId="0" fillId="0" borderId="0" xfId="0"/>
    <xf numFmtId="0" fontId="2" fillId="0" borderId="0" xfId="0" applyFont="1" applyAlignment="1">
      <alignment horizontal="justify"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0" fontId="4" fillId="0" borderId="0" xfId="0" applyFont="1" applyAlignment="1">
      <alignment horizontal="justify" vertical="center" wrapText="1"/>
    </xf>
    <xf numFmtId="164" fontId="5" fillId="3" borderId="3" xfId="0" applyNumberFormat="1" applyFont="1" applyFill="1" applyBorder="1" applyAlignment="1">
      <alignment horizontal="justify" vertical="center" wrapText="1"/>
    </xf>
    <xf numFmtId="1" fontId="2" fillId="0" borderId="0" xfId="0" applyNumberFormat="1" applyFont="1" applyAlignment="1">
      <alignment horizontal="justify" vertical="center" wrapText="1"/>
    </xf>
    <xf numFmtId="0" fontId="3"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2" fillId="0" borderId="2" xfId="0" applyFont="1" applyBorder="1" applyAlignment="1">
      <alignment horizontal="justify" vertical="center" wrapText="1"/>
    </xf>
    <xf numFmtId="0" fontId="3" fillId="2" borderId="4" xfId="0" applyFont="1" applyFill="1" applyBorder="1" applyAlignment="1">
      <alignment horizontal="center" vertical="center" wrapText="1"/>
    </xf>
    <xf numFmtId="1" fontId="3" fillId="2" borderId="4" xfId="0" applyNumberFormat="1" applyFont="1" applyFill="1" applyBorder="1" applyAlignment="1">
      <alignment horizontal="center" vertical="center" wrapText="1"/>
    </xf>
    <xf numFmtId="0" fontId="6" fillId="0" borderId="9" xfId="0" applyFont="1" applyBorder="1" applyAlignment="1">
      <alignment horizontal="justify" vertical="center" wrapText="1"/>
    </xf>
    <xf numFmtId="0" fontId="6" fillId="3" borderId="9" xfId="0" applyFont="1" applyFill="1" applyBorder="1" applyAlignment="1" applyProtection="1">
      <alignment horizontal="justify" vertical="center" wrapText="1"/>
      <protection locked="0"/>
    </xf>
    <xf numFmtId="0" fontId="6" fillId="3" borderId="9" xfId="0" applyFont="1" applyFill="1" applyBorder="1" applyAlignment="1" applyProtection="1">
      <alignment horizontal="center" vertical="center" wrapText="1"/>
      <protection locked="0"/>
    </xf>
    <xf numFmtId="164" fontId="6" fillId="0" borderId="9" xfId="0" applyNumberFormat="1" applyFont="1" applyBorder="1" applyAlignment="1">
      <alignment horizontal="center" vertical="center" wrapText="1"/>
    </xf>
    <xf numFmtId="1" fontId="7" fillId="3" borderId="9" xfId="0" applyNumberFormat="1" applyFont="1" applyFill="1" applyBorder="1" applyAlignment="1" applyProtection="1">
      <alignment horizontal="center" vertical="center" wrapText="1"/>
      <protection locked="0"/>
    </xf>
    <xf numFmtId="0" fontId="7" fillId="3" borderId="9" xfId="0" applyFont="1" applyFill="1" applyBorder="1" applyAlignment="1" applyProtection="1">
      <alignment horizontal="justify" vertical="center" wrapText="1"/>
      <protection locked="0"/>
    </xf>
    <xf numFmtId="0" fontId="7" fillId="3" borderId="9" xfId="0" applyFont="1" applyFill="1" applyBorder="1" applyAlignment="1" applyProtection="1">
      <alignment horizontal="center" vertical="center" wrapText="1"/>
      <protection locked="0"/>
    </xf>
    <xf numFmtId="164" fontId="7" fillId="0" borderId="9" xfId="0" applyNumberFormat="1" applyFont="1" applyBorder="1" applyAlignment="1">
      <alignment horizontal="center" vertical="center" wrapText="1"/>
    </xf>
    <xf numFmtId="0" fontId="7" fillId="0" borderId="9" xfId="0" applyFont="1" applyBorder="1" applyAlignment="1">
      <alignment horizontal="justify" vertical="center" wrapText="1"/>
    </xf>
    <xf numFmtId="0" fontId="7" fillId="0" borderId="9" xfId="0" applyFont="1" applyBorder="1" applyAlignment="1">
      <alignment horizontal="left" vertical="center" wrapText="1"/>
    </xf>
    <xf numFmtId="165" fontId="7" fillId="0" borderId="9" xfId="0" applyNumberFormat="1" applyFont="1" applyBorder="1" applyAlignment="1">
      <alignment horizontal="center" vertical="center" wrapText="1"/>
    </xf>
    <xf numFmtId="0" fontId="7" fillId="5" borderId="9" xfId="0" applyFont="1" applyFill="1" applyBorder="1" applyAlignment="1">
      <alignment horizontal="justify" vertical="center" wrapText="1"/>
    </xf>
    <xf numFmtId="0" fontId="7" fillId="5" borderId="9" xfId="0" applyFont="1" applyFill="1" applyBorder="1" applyAlignment="1">
      <alignment horizontal="center" vertical="center" wrapText="1"/>
    </xf>
    <xf numFmtId="0" fontId="6" fillId="5" borderId="9" xfId="0" applyFont="1" applyFill="1" applyBorder="1" applyAlignment="1">
      <alignment horizontal="justify" vertical="center" wrapText="1"/>
    </xf>
    <xf numFmtId="0" fontId="4" fillId="0" borderId="2" xfId="0" applyFont="1" applyBorder="1" applyAlignment="1">
      <alignment horizontal="justify" vertical="center" wrapText="1"/>
    </xf>
    <xf numFmtId="0" fontId="2" fillId="0" borderId="2" xfId="0" applyFont="1" applyBorder="1" applyAlignment="1">
      <alignment horizontal="center" vertical="center" wrapText="1"/>
    </xf>
    <xf numFmtId="1" fontId="2" fillId="3" borderId="2" xfId="0" applyNumberFormat="1" applyFont="1" applyFill="1" applyBorder="1" applyAlignment="1" applyProtection="1">
      <alignment horizontal="center" vertical="center" wrapText="1"/>
      <protection locked="0"/>
    </xf>
    <xf numFmtId="0" fontId="8" fillId="2" borderId="5" xfId="0" applyFont="1" applyFill="1" applyBorder="1" applyAlignment="1">
      <alignment horizontal="justify" vertical="center" wrapText="1"/>
    </xf>
    <xf numFmtId="0" fontId="7" fillId="0" borderId="6" xfId="0" applyFont="1" applyBorder="1" applyAlignment="1">
      <alignment horizontal="justify" vertical="center" wrapText="1"/>
    </xf>
    <xf numFmtId="0" fontId="7" fillId="3" borderId="6" xfId="0" applyFont="1" applyFill="1" applyBorder="1" applyAlignment="1" applyProtection="1">
      <alignment horizontal="justify" vertical="center" wrapText="1"/>
      <protection locked="0"/>
    </xf>
    <xf numFmtId="0" fontId="9" fillId="3" borderId="6" xfId="0" applyFont="1" applyFill="1" applyBorder="1" applyAlignment="1" applyProtection="1">
      <alignment horizontal="justify" vertical="center" wrapText="1"/>
      <protection locked="0"/>
    </xf>
    <xf numFmtId="0" fontId="7" fillId="0" borderId="6" xfId="0" applyFont="1" applyBorder="1" applyAlignment="1">
      <alignment horizontal="center" vertical="center" wrapText="1"/>
    </xf>
    <xf numFmtId="164" fontId="7" fillId="3" borderId="6" xfId="0" applyNumberFormat="1" applyFont="1" applyFill="1" applyBorder="1" applyAlignment="1" applyProtection="1">
      <alignment horizontal="center" vertical="center" wrapText="1"/>
      <protection locked="0"/>
    </xf>
    <xf numFmtId="164" fontId="7" fillId="0" borderId="6" xfId="0" applyNumberFormat="1" applyFont="1" applyBorder="1" applyAlignment="1">
      <alignment horizontal="center" vertical="center" wrapText="1"/>
    </xf>
    <xf numFmtId="1" fontId="7" fillId="3" borderId="6" xfId="0" applyNumberFormat="1" applyFont="1" applyFill="1" applyBorder="1" applyAlignment="1" applyProtection="1">
      <alignment horizontal="center" vertical="center" wrapText="1"/>
      <protection locked="0"/>
    </xf>
    <xf numFmtId="0" fontId="7" fillId="0" borderId="7" xfId="0" applyFont="1" applyBorder="1" applyAlignment="1">
      <alignment horizontal="justify" vertical="center" wrapText="1"/>
    </xf>
    <xf numFmtId="0" fontId="7" fillId="0" borderId="0" xfId="0" applyFont="1" applyAlignment="1">
      <alignment horizontal="justify" vertical="center" wrapText="1"/>
    </xf>
    <xf numFmtId="0" fontId="8" fillId="2" borderId="8" xfId="0" applyFont="1" applyFill="1" applyBorder="1" applyAlignment="1">
      <alignment horizontal="justify" vertical="center" wrapText="1"/>
    </xf>
    <xf numFmtId="0" fontId="9" fillId="3" borderId="9" xfId="0" applyFont="1" applyFill="1" applyBorder="1" applyAlignment="1" applyProtection="1">
      <alignment horizontal="justify" vertical="center" wrapText="1"/>
      <protection locked="0"/>
    </xf>
    <xf numFmtId="0" fontId="7" fillId="0" borderId="10" xfId="0" applyFont="1" applyBorder="1" applyAlignment="1">
      <alignment horizontal="justify" vertical="center" wrapText="1"/>
    </xf>
    <xf numFmtId="0" fontId="9" fillId="3" borderId="9" xfId="0" applyFont="1" applyFill="1" applyBorder="1" applyAlignment="1" applyProtection="1">
      <alignment horizontal="center" vertical="center" wrapText="1"/>
      <protection locked="0"/>
    </xf>
    <xf numFmtId="0" fontId="6" fillId="5" borderId="9" xfId="1" applyFont="1" applyFill="1" applyBorder="1" applyAlignment="1">
      <alignment horizontal="justify" vertical="center" wrapText="1"/>
    </xf>
    <xf numFmtId="0" fontId="6" fillId="5" borderId="9" xfId="1" applyFont="1" applyFill="1" applyBorder="1" applyAlignment="1">
      <alignment horizontal="center" vertical="center" wrapText="1"/>
    </xf>
    <xf numFmtId="14" fontId="6" fillId="5" borderId="9" xfId="1" applyNumberFormat="1" applyFont="1" applyFill="1" applyBorder="1" applyAlignment="1">
      <alignment horizontal="justify" vertical="center" wrapText="1"/>
    </xf>
    <xf numFmtId="0" fontId="6" fillId="4" borderId="9" xfId="1" applyFont="1" applyFill="1" applyBorder="1" applyAlignment="1" applyProtection="1">
      <alignment horizontal="justify" vertical="center" wrapText="1"/>
      <protection locked="0"/>
    </xf>
    <xf numFmtId="0" fontId="6" fillId="4" borderId="9" xfId="1" applyFont="1" applyFill="1" applyBorder="1" applyAlignment="1" applyProtection="1">
      <alignment horizontal="center" vertical="center" wrapText="1"/>
      <protection locked="0"/>
    </xf>
    <xf numFmtId="0" fontId="9" fillId="0" borderId="9" xfId="0" applyFont="1" applyBorder="1" applyAlignment="1">
      <alignment horizontal="justify" vertical="center" wrapText="1"/>
    </xf>
    <xf numFmtId="0" fontId="7" fillId="0" borderId="9" xfId="0" applyFont="1" applyBorder="1" applyAlignment="1">
      <alignment horizontal="center" vertical="center" wrapText="1"/>
    </xf>
    <xf numFmtId="0" fontId="9" fillId="5" borderId="9" xfId="0" applyFont="1" applyFill="1" applyBorder="1" applyAlignment="1">
      <alignment horizontal="justify" vertical="center" wrapText="1"/>
    </xf>
    <xf numFmtId="164" fontId="7" fillId="5" borderId="9" xfId="0" applyNumberFormat="1" applyFont="1" applyFill="1" applyBorder="1" applyAlignment="1">
      <alignment horizontal="center" vertical="center" wrapText="1"/>
    </xf>
    <xf numFmtId="1" fontId="7" fillId="5" borderId="9" xfId="0" applyNumberFormat="1" applyFont="1" applyFill="1" applyBorder="1" applyAlignment="1" applyProtection="1">
      <alignment horizontal="center" vertical="center" wrapText="1"/>
      <protection locked="0"/>
    </xf>
    <xf numFmtId="0" fontId="7" fillId="6" borderId="9" xfId="0" applyFont="1" applyFill="1" applyBorder="1" applyAlignment="1">
      <alignment horizontal="justify" vertical="center" wrapText="1"/>
    </xf>
    <xf numFmtId="0" fontId="7" fillId="6" borderId="10" xfId="0" applyFont="1" applyFill="1" applyBorder="1" applyAlignment="1">
      <alignment horizontal="justify" vertical="center" wrapText="1"/>
    </xf>
    <xf numFmtId="9" fontId="7" fillId="0" borderId="9" xfId="0" applyNumberFormat="1" applyFont="1" applyBorder="1" applyAlignment="1">
      <alignment horizontal="center" vertical="center" wrapText="1"/>
    </xf>
    <xf numFmtId="0" fontId="11" fillId="0" borderId="9" xfId="0" applyFont="1" applyBorder="1" applyAlignment="1">
      <alignment horizontal="justify" vertical="center" wrapText="1"/>
    </xf>
    <xf numFmtId="0" fontId="8" fillId="2" borderId="11" xfId="0" applyFont="1" applyFill="1" applyBorder="1" applyAlignment="1">
      <alignment horizontal="justify" vertical="center" wrapText="1"/>
    </xf>
    <xf numFmtId="0" fontId="7" fillId="0" borderId="12" xfId="0" applyFont="1" applyBorder="1" applyAlignment="1">
      <alignment horizontal="justify" vertical="center" wrapText="1"/>
    </xf>
    <xf numFmtId="0" fontId="7" fillId="3" borderId="12" xfId="0" applyFont="1" applyFill="1" applyBorder="1" applyAlignment="1" applyProtection="1">
      <alignment horizontal="justify" vertical="center" wrapText="1"/>
      <protection locked="0"/>
    </xf>
    <xf numFmtId="0" fontId="9" fillId="5" borderId="12" xfId="0" applyFont="1" applyFill="1" applyBorder="1" applyAlignment="1">
      <alignment horizontal="justify" vertical="center" wrapText="1"/>
    </xf>
    <xf numFmtId="0" fontId="7" fillId="5" borderId="12" xfId="0" applyFont="1" applyFill="1" applyBorder="1" applyAlignment="1">
      <alignment horizontal="justify" vertical="center" wrapText="1"/>
    </xf>
    <xf numFmtId="0" fontId="7" fillId="5" borderId="12" xfId="0" applyFont="1" applyFill="1" applyBorder="1" applyAlignment="1">
      <alignment horizontal="center" vertical="center" wrapText="1"/>
    </xf>
    <xf numFmtId="164" fontId="7" fillId="0" borderId="12" xfId="0" applyNumberFormat="1" applyFont="1" applyBorder="1" applyAlignment="1">
      <alignment horizontal="center" vertical="center" wrapText="1"/>
    </xf>
    <xf numFmtId="1" fontId="7" fillId="3" borderId="12" xfId="0" applyNumberFormat="1" applyFont="1" applyFill="1" applyBorder="1" applyAlignment="1" applyProtection="1">
      <alignment horizontal="center" vertical="center" wrapText="1"/>
      <protection locked="0"/>
    </xf>
    <xf numFmtId="0" fontId="7" fillId="0" borderId="13" xfId="0" applyFont="1" applyBorder="1" applyAlignment="1">
      <alignment horizontal="justify" vertical="center" wrapText="1"/>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74082</xdr:colOff>
      <xdr:row>6</xdr:row>
      <xdr:rowOff>148167</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963082" cy="19896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33"/>
  <sheetViews>
    <sheetView tabSelected="1" zoomScale="70" zoomScaleNormal="70" workbookViewId="0">
      <pane xSplit="6" ySplit="10" topLeftCell="G11" activePane="bottomRight" state="frozen"/>
      <selection pane="topRight" activeCell="G1" sqref="G1"/>
      <selection pane="bottomLeft" activeCell="A11" sqref="A11"/>
      <selection pane="bottomRight" activeCell="E125" sqref="E125"/>
    </sheetView>
  </sheetViews>
  <sheetFormatPr baseColWidth="10" defaultColWidth="9.140625" defaultRowHeight="15.75" x14ac:dyDescent="0.25"/>
  <cols>
    <col min="1" max="1" width="13.28515625" style="1" customWidth="1"/>
    <col min="2" max="2" width="16.85546875" style="1" customWidth="1"/>
    <col min="3" max="3" width="19.85546875" style="1" customWidth="1"/>
    <col min="4" max="4" width="30.85546875" style="7" customWidth="1"/>
    <col min="5" max="5" width="65.140625" style="1" customWidth="1"/>
    <col min="6" max="6" width="29.5703125" style="1" customWidth="1"/>
    <col min="7" max="7" width="39.7109375" style="1" customWidth="1"/>
    <col min="8" max="8" width="40.5703125" style="1" customWidth="1"/>
    <col min="9" max="9" width="23.28515625" style="1" customWidth="1"/>
    <col min="10" max="12" width="19" style="5" customWidth="1"/>
    <col min="13" max="13" width="19" style="6" customWidth="1"/>
    <col min="14" max="14" width="46" style="1" customWidth="1"/>
    <col min="15" max="15" width="19" style="1" customWidth="1"/>
    <col min="16" max="16" width="25" style="1" customWidth="1"/>
    <col min="17" max="256" width="8" style="1" hidden="1"/>
    <col min="257" max="16384" width="9.140625" style="1"/>
  </cols>
  <sheetData>
    <row r="1" spans="1:16" ht="24" customHeight="1" x14ac:dyDescent="0.25">
      <c r="B1" s="2" t="s">
        <v>0</v>
      </c>
      <c r="C1" s="2">
        <v>53</v>
      </c>
      <c r="D1" s="3" t="s">
        <v>1</v>
      </c>
      <c r="E1" s="4"/>
      <c r="F1" s="4"/>
      <c r="G1" s="4"/>
    </row>
    <row r="2" spans="1:16" ht="24" customHeight="1" x14ac:dyDescent="0.25">
      <c r="B2" s="2" t="s">
        <v>2</v>
      </c>
      <c r="C2" s="2">
        <v>400</v>
      </c>
      <c r="D2" s="3" t="s">
        <v>3</v>
      </c>
      <c r="E2" s="4"/>
      <c r="F2" s="4"/>
      <c r="G2" s="4"/>
    </row>
    <row r="3" spans="1:16" ht="24" customHeight="1" x14ac:dyDescent="0.25">
      <c r="B3" s="2" t="s">
        <v>4</v>
      </c>
      <c r="C3" s="2">
        <v>1</v>
      </c>
    </row>
    <row r="4" spans="1:16" ht="24" customHeight="1" x14ac:dyDescent="0.25">
      <c r="B4" s="2" t="s">
        <v>5</v>
      </c>
      <c r="C4" s="2">
        <v>103</v>
      </c>
    </row>
    <row r="5" spans="1:16" ht="24" customHeight="1" x14ac:dyDescent="0.25">
      <c r="B5" s="2" t="s">
        <v>6</v>
      </c>
      <c r="C5" s="8">
        <v>42006</v>
      </c>
    </row>
    <row r="6" spans="1:16" ht="24" customHeight="1" x14ac:dyDescent="0.25">
      <c r="B6" s="2" t="s">
        <v>7</v>
      </c>
      <c r="C6" s="2">
        <v>0</v>
      </c>
      <c r="D6" s="2" t="s">
        <v>431</v>
      </c>
    </row>
    <row r="8" spans="1:16" x14ac:dyDescent="0.25">
      <c r="A8" s="2" t="s">
        <v>8</v>
      </c>
      <c r="B8" s="3" t="s">
        <v>9</v>
      </c>
      <c r="C8" s="4"/>
      <c r="D8" s="4"/>
      <c r="E8" s="4"/>
      <c r="F8" s="4"/>
      <c r="G8" s="4"/>
      <c r="H8" s="4"/>
      <c r="I8" s="4"/>
      <c r="J8" s="4"/>
      <c r="K8" s="4"/>
      <c r="L8" s="4"/>
      <c r="M8" s="9"/>
      <c r="N8" s="4"/>
      <c r="O8" s="4"/>
      <c r="P8" s="2"/>
    </row>
    <row r="9" spans="1:16" x14ac:dyDescent="0.25">
      <c r="C9" s="10">
        <v>4</v>
      </c>
      <c r="D9" s="10">
        <v>8</v>
      </c>
      <c r="E9" s="10">
        <v>12</v>
      </c>
      <c r="F9" s="10">
        <v>16</v>
      </c>
      <c r="G9" s="10">
        <v>20</v>
      </c>
      <c r="H9" s="10">
        <v>24</v>
      </c>
      <c r="I9" s="10">
        <v>28</v>
      </c>
      <c r="J9" s="10">
        <v>31</v>
      </c>
      <c r="K9" s="10">
        <v>32</v>
      </c>
      <c r="L9" s="10">
        <v>36</v>
      </c>
      <c r="M9" s="11">
        <v>40</v>
      </c>
      <c r="N9" s="10">
        <v>44</v>
      </c>
      <c r="O9" s="10">
        <v>48</v>
      </c>
      <c r="P9" s="10">
        <v>49</v>
      </c>
    </row>
    <row r="10" spans="1:16" ht="63.75" thickBot="1" x14ac:dyDescent="0.3">
      <c r="A10" s="12"/>
      <c r="B10" s="12"/>
      <c r="C10" s="13" t="s">
        <v>10</v>
      </c>
      <c r="D10" s="13" t="s">
        <v>11</v>
      </c>
      <c r="E10" s="13" t="s">
        <v>12</v>
      </c>
      <c r="F10" s="13" t="s">
        <v>13</v>
      </c>
      <c r="G10" s="13" t="s">
        <v>14</v>
      </c>
      <c r="H10" s="13" t="s">
        <v>15</v>
      </c>
      <c r="I10" s="13" t="s">
        <v>16</v>
      </c>
      <c r="J10" s="13" t="s">
        <v>17</v>
      </c>
      <c r="K10" s="13" t="s">
        <v>18</v>
      </c>
      <c r="L10" s="13" t="s">
        <v>19</v>
      </c>
      <c r="M10" s="14" t="s">
        <v>20</v>
      </c>
      <c r="N10" s="13" t="s">
        <v>21</v>
      </c>
      <c r="O10" s="13" t="s">
        <v>22</v>
      </c>
      <c r="P10" s="13" t="s">
        <v>309</v>
      </c>
    </row>
    <row r="11" spans="1:16" s="41" customFormat="1" ht="120.75" customHeight="1" thickTop="1" x14ac:dyDescent="0.25">
      <c r="A11" s="32">
        <v>1</v>
      </c>
      <c r="B11" s="33" t="s">
        <v>23</v>
      </c>
      <c r="C11" s="34" t="s">
        <v>25</v>
      </c>
      <c r="D11" s="35" t="s">
        <v>308</v>
      </c>
      <c r="E11" s="34" t="s">
        <v>27</v>
      </c>
      <c r="F11" s="34" t="s">
        <v>28</v>
      </c>
      <c r="G11" s="34" t="s">
        <v>390</v>
      </c>
      <c r="H11" s="34" t="s">
        <v>366</v>
      </c>
      <c r="I11" s="34" t="s">
        <v>367</v>
      </c>
      <c r="J11" s="36">
        <v>1</v>
      </c>
      <c r="K11" s="37">
        <v>42372</v>
      </c>
      <c r="L11" s="38">
        <v>42460</v>
      </c>
      <c r="M11" s="39">
        <f>(L11-K11)/7</f>
        <v>12.571428571428571</v>
      </c>
      <c r="N11" s="34"/>
      <c r="O11" s="34" t="s">
        <v>24</v>
      </c>
      <c r="P11" s="40" t="s">
        <v>310</v>
      </c>
    </row>
    <row r="12" spans="1:16" s="41" customFormat="1" ht="120.75" customHeight="1" x14ac:dyDescent="0.25">
      <c r="A12" s="42">
        <v>2</v>
      </c>
      <c r="B12" s="23" t="s">
        <v>119</v>
      </c>
      <c r="C12" s="20" t="s">
        <v>25</v>
      </c>
      <c r="D12" s="43" t="s">
        <v>226</v>
      </c>
      <c r="E12" s="20" t="s">
        <v>227</v>
      </c>
      <c r="F12" s="20" t="s">
        <v>228</v>
      </c>
      <c r="G12" s="20" t="s">
        <v>368</v>
      </c>
      <c r="H12" s="20" t="s">
        <v>369</v>
      </c>
      <c r="I12" s="20" t="s">
        <v>391</v>
      </c>
      <c r="J12" s="21">
        <v>3</v>
      </c>
      <c r="K12" s="22">
        <v>42185</v>
      </c>
      <c r="L12" s="22">
        <v>42551</v>
      </c>
      <c r="M12" s="19">
        <f t="shared" ref="M12:M75" si="0">+(L12-K12)/7</f>
        <v>52.285714285714285</v>
      </c>
      <c r="N12" s="20"/>
      <c r="O12" s="20"/>
      <c r="P12" s="44" t="s">
        <v>310</v>
      </c>
    </row>
    <row r="13" spans="1:16" s="41" customFormat="1" ht="120.75" customHeight="1" x14ac:dyDescent="0.25">
      <c r="A13" s="42">
        <v>3</v>
      </c>
      <c r="B13" s="23" t="s">
        <v>120</v>
      </c>
      <c r="C13" s="20" t="s">
        <v>25</v>
      </c>
      <c r="D13" s="43" t="s">
        <v>226</v>
      </c>
      <c r="E13" s="20" t="s">
        <v>229</v>
      </c>
      <c r="F13" s="20" t="s">
        <v>228</v>
      </c>
      <c r="G13" s="20" t="s">
        <v>368</v>
      </c>
      <c r="H13" s="20" t="s">
        <v>369</v>
      </c>
      <c r="I13" s="20" t="s">
        <v>370</v>
      </c>
      <c r="J13" s="21">
        <v>3</v>
      </c>
      <c r="K13" s="22">
        <v>42185</v>
      </c>
      <c r="L13" s="22">
        <v>42551</v>
      </c>
      <c r="M13" s="19">
        <f t="shared" si="0"/>
        <v>52.285714285714285</v>
      </c>
      <c r="N13" s="20"/>
      <c r="O13" s="20"/>
      <c r="P13" s="44" t="s">
        <v>310</v>
      </c>
    </row>
    <row r="14" spans="1:16" s="41" customFormat="1" ht="120.75" customHeight="1" x14ac:dyDescent="0.25">
      <c r="A14" s="42">
        <v>4</v>
      </c>
      <c r="B14" s="23" t="s">
        <v>121</v>
      </c>
      <c r="C14" s="20" t="s">
        <v>25</v>
      </c>
      <c r="D14" s="43" t="s">
        <v>226</v>
      </c>
      <c r="E14" s="20" t="s">
        <v>230</v>
      </c>
      <c r="F14" s="20" t="s">
        <v>228</v>
      </c>
      <c r="G14" s="20" t="s">
        <v>368</v>
      </c>
      <c r="H14" s="20" t="s">
        <v>369</v>
      </c>
      <c r="I14" s="20" t="s">
        <v>391</v>
      </c>
      <c r="J14" s="21">
        <v>3</v>
      </c>
      <c r="K14" s="22">
        <v>42185</v>
      </c>
      <c r="L14" s="22">
        <v>42551</v>
      </c>
      <c r="M14" s="19">
        <f t="shared" si="0"/>
        <v>52.285714285714285</v>
      </c>
      <c r="N14" s="20"/>
      <c r="O14" s="20"/>
      <c r="P14" s="44" t="s">
        <v>310</v>
      </c>
    </row>
    <row r="15" spans="1:16" s="41" customFormat="1" ht="120.75" customHeight="1" x14ac:dyDescent="0.25">
      <c r="A15" s="42">
        <v>5</v>
      </c>
      <c r="B15" s="23" t="s">
        <v>122</v>
      </c>
      <c r="C15" s="20" t="s">
        <v>25</v>
      </c>
      <c r="D15" s="43" t="s">
        <v>226</v>
      </c>
      <c r="E15" s="20" t="s">
        <v>231</v>
      </c>
      <c r="F15" s="20" t="s">
        <v>228</v>
      </c>
      <c r="G15" s="20" t="s">
        <v>368</v>
      </c>
      <c r="H15" s="20" t="s">
        <v>369</v>
      </c>
      <c r="I15" s="20" t="s">
        <v>391</v>
      </c>
      <c r="J15" s="21">
        <v>3</v>
      </c>
      <c r="K15" s="22">
        <v>42185</v>
      </c>
      <c r="L15" s="22">
        <v>42551</v>
      </c>
      <c r="M15" s="19">
        <f t="shared" si="0"/>
        <v>52.285714285714285</v>
      </c>
      <c r="N15" s="20"/>
      <c r="O15" s="20"/>
      <c r="P15" s="44" t="s">
        <v>310</v>
      </c>
    </row>
    <row r="16" spans="1:16" s="41" customFormat="1" ht="120.75" customHeight="1" x14ac:dyDescent="0.25">
      <c r="A16" s="42">
        <v>6</v>
      </c>
      <c r="B16" s="23" t="s">
        <v>123</v>
      </c>
      <c r="C16" s="20" t="s">
        <v>25</v>
      </c>
      <c r="D16" s="43" t="s">
        <v>226</v>
      </c>
      <c r="E16" s="20" t="s">
        <v>29</v>
      </c>
      <c r="F16" s="20" t="s">
        <v>228</v>
      </c>
      <c r="G16" s="20" t="s">
        <v>368</v>
      </c>
      <c r="H16" s="20" t="s">
        <v>369</v>
      </c>
      <c r="I16" s="20" t="s">
        <v>391</v>
      </c>
      <c r="J16" s="21">
        <v>3</v>
      </c>
      <c r="K16" s="22">
        <v>42185</v>
      </c>
      <c r="L16" s="22">
        <v>42551</v>
      </c>
      <c r="M16" s="19">
        <f t="shared" si="0"/>
        <v>52.285714285714285</v>
      </c>
      <c r="N16" s="20"/>
      <c r="O16" s="20"/>
      <c r="P16" s="44" t="s">
        <v>310</v>
      </c>
    </row>
    <row r="17" spans="1:16" s="41" customFormat="1" ht="120.75" customHeight="1" x14ac:dyDescent="0.25">
      <c r="A17" s="42">
        <v>7</v>
      </c>
      <c r="B17" s="23" t="s">
        <v>124</v>
      </c>
      <c r="C17" s="20" t="s">
        <v>25</v>
      </c>
      <c r="D17" s="43" t="s">
        <v>232</v>
      </c>
      <c r="E17" s="16" t="s">
        <v>233</v>
      </c>
      <c r="F17" s="20" t="s">
        <v>234</v>
      </c>
      <c r="G17" s="20" t="s">
        <v>371</v>
      </c>
      <c r="H17" s="20" t="s">
        <v>372</v>
      </c>
      <c r="I17" s="20" t="s">
        <v>373</v>
      </c>
      <c r="J17" s="21">
        <v>2</v>
      </c>
      <c r="K17" s="22">
        <v>42017</v>
      </c>
      <c r="L17" s="22">
        <v>42369</v>
      </c>
      <c r="M17" s="19">
        <f t="shared" si="0"/>
        <v>50.285714285714285</v>
      </c>
      <c r="N17" s="20"/>
      <c r="O17" s="20"/>
      <c r="P17" s="44" t="s">
        <v>310</v>
      </c>
    </row>
    <row r="18" spans="1:16" s="41" customFormat="1" ht="120.75" customHeight="1" x14ac:dyDescent="0.25">
      <c r="A18" s="42">
        <v>8</v>
      </c>
      <c r="B18" s="23" t="s">
        <v>125</v>
      </c>
      <c r="C18" s="20" t="s">
        <v>25</v>
      </c>
      <c r="D18" s="43" t="s">
        <v>232</v>
      </c>
      <c r="E18" s="23" t="s">
        <v>32</v>
      </c>
      <c r="F18" s="23" t="s">
        <v>235</v>
      </c>
      <c r="G18" s="20" t="s">
        <v>371</v>
      </c>
      <c r="H18" s="20" t="s">
        <v>372</v>
      </c>
      <c r="I18" s="20" t="s">
        <v>373</v>
      </c>
      <c r="J18" s="21">
        <v>2</v>
      </c>
      <c r="K18" s="22">
        <v>42017</v>
      </c>
      <c r="L18" s="22">
        <v>42369</v>
      </c>
      <c r="M18" s="19">
        <f t="shared" si="0"/>
        <v>50.285714285714285</v>
      </c>
      <c r="N18" s="20"/>
      <c r="O18" s="20"/>
      <c r="P18" s="44" t="s">
        <v>310</v>
      </c>
    </row>
    <row r="19" spans="1:16" s="41" customFormat="1" ht="120.75" customHeight="1" x14ac:dyDescent="0.25">
      <c r="A19" s="42">
        <v>9</v>
      </c>
      <c r="B19" s="23" t="s">
        <v>126</v>
      </c>
      <c r="C19" s="20" t="s">
        <v>25</v>
      </c>
      <c r="D19" s="43" t="s">
        <v>232</v>
      </c>
      <c r="E19" s="23" t="s">
        <v>33</v>
      </c>
      <c r="F19" s="23" t="s">
        <v>235</v>
      </c>
      <c r="G19" s="20" t="s">
        <v>371</v>
      </c>
      <c r="H19" s="20" t="s">
        <v>372</v>
      </c>
      <c r="I19" s="20" t="s">
        <v>373</v>
      </c>
      <c r="J19" s="21">
        <v>2</v>
      </c>
      <c r="K19" s="22">
        <v>42017</v>
      </c>
      <c r="L19" s="22">
        <v>42369</v>
      </c>
      <c r="M19" s="19">
        <f t="shared" si="0"/>
        <v>50.285714285714285</v>
      </c>
      <c r="N19" s="20"/>
      <c r="O19" s="20"/>
      <c r="P19" s="44" t="s">
        <v>311</v>
      </c>
    </row>
    <row r="20" spans="1:16" s="41" customFormat="1" ht="120.75" customHeight="1" x14ac:dyDescent="0.25">
      <c r="A20" s="42">
        <v>10</v>
      </c>
      <c r="B20" s="23" t="s">
        <v>127</v>
      </c>
      <c r="C20" s="20" t="s">
        <v>25</v>
      </c>
      <c r="D20" s="43" t="s">
        <v>232</v>
      </c>
      <c r="E20" s="23" t="s">
        <v>34</v>
      </c>
      <c r="F20" s="23" t="s">
        <v>235</v>
      </c>
      <c r="G20" s="20" t="s">
        <v>371</v>
      </c>
      <c r="H20" s="20" t="s">
        <v>372</v>
      </c>
      <c r="I20" s="20" t="s">
        <v>373</v>
      </c>
      <c r="J20" s="21">
        <v>2</v>
      </c>
      <c r="K20" s="22">
        <v>42017</v>
      </c>
      <c r="L20" s="22">
        <v>42369</v>
      </c>
      <c r="M20" s="19">
        <f t="shared" si="0"/>
        <v>50.285714285714285</v>
      </c>
      <c r="N20" s="20"/>
      <c r="O20" s="20"/>
      <c r="P20" s="44" t="s">
        <v>312</v>
      </c>
    </row>
    <row r="21" spans="1:16" s="41" customFormat="1" ht="120.75" customHeight="1" x14ac:dyDescent="0.25">
      <c r="A21" s="42">
        <v>11</v>
      </c>
      <c r="B21" s="23" t="s">
        <v>128</v>
      </c>
      <c r="C21" s="20" t="s">
        <v>25</v>
      </c>
      <c r="D21" s="43" t="s">
        <v>232</v>
      </c>
      <c r="E21" s="23" t="s">
        <v>35</v>
      </c>
      <c r="F21" s="23" t="s">
        <v>235</v>
      </c>
      <c r="G21" s="20" t="s">
        <v>371</v>
      </c>
      <c r="H21" s="20" t="s">
        <v>372</v>
      </c>
      <c r="I21" s="20" t="s">
        <v>373</v>
      </c>
      <c r="J21" s="21">
        <v>2</v>
      </c>
      <c r="K21" s="22">
        <v>42017</v>
      </c>
      <c r="L21" s="22">
        <v>42369</v>
      </c>
      <c r="M21" s="19">
        <f t="shared" si="0"/>
        <v>50.285714285714285</v>
      </c>
      <c r="N21" s="20"/>
      <c r="O21" s="20"/>
      <c r="P21" s="44" t="s">
        <v>313</v>
      </c>
    </row>
    <row r="22" spans="1:16" s="41" customFormat="1" ht="120.75" customHeight="1" x14ac:dyDescent="0.25">
      <c r="A22" s="42">
        <v>12</v>
      </c>
      <c r="B22" s="23" t="s">
        <v>129</v>
      </c>
      <c r="C22" s="20" t="s">
        <v>25</v>
      </c>
      <c r="D22" s="45" t="s">
        <v>37</v>
      </c>
      <c r="E22" s="23" t="s">
        <v>236</v>
      </c>
      <c r="F22" s="20" t="s">
        <v>234</v>
      </c>
      <c r="G22" s="15" t="s">
        <v>392</v>
      </c>
      <c r="H22" s="16" t="s">
        <v>354</v>
      </c>
      <c r="I22" s="16" t="s">
        <v>355</v>
      </c>
      <c r="J22" s="17">
        <v>1</v>
      </c>
      <c r="K22" s="18">
        <v>42019</v>
      </c>
      <c r="L22" s="18">
        <v>42246</v>
      </c>
      <c r="M22" s="19">
        <f t="shared" si="0"/>
        <v>32.428571428571431</v>
      </c>
      <c r="N22" s="20"/>
      <c r="O22" s="20"/>
      <c r="P22" s="44" t="s">
        <v>310</v>
      </c>
    </row>
    <row r="23" spans="1:16" s="41" customFormat="1" ht="120.75" customHeight="1" x14ac:dyDescent="0.25">
      <c r="A23" s="42">
        <v>13</v>
      </c>
      <c r="B23" s="23" t="s">
        <v>130</v>
      </c>
      <c r="C23" s="20" t="s">
        <v>25</v>
      </c>
      <c r="D23" s="43" t="s">
        <v>37</v>
      </c>
      <c r="E23" s="20" t="s">
        <v>237</v>
      </c>
      <c r="F23" s="20" t="s">
        <v>234</v>
      </c>
      <c r="G23" s="15" t="s">
        <v>392</v>
      </c>
      <c r="H23" s="20" t="s">
        <v>354</v>
      </c>
      <c r="I23" s="20" t="s">
        <v>355</v>
      </c>
      <c r="J23" s="21">
        <v>1</v>
      </c>
      <c r="K23" s="22">
        <v>42019</v>
      </c>
      <c r="L23" s="22">
        <v>42246</v>
      </c>
      <c r="M23" s="19">
        <f t="shared" si="0"/>
        <v>32.428571428571431</v>
      </c>
      <c r="N23" s="20"/>
      <c r="O23" s="20"/>
      <c r="P23" s="44" t="s">
        <v>310</v>
      </c>
    </row>
    <row r="24" spans="1:16" s="41" customFormat="1" ht="120.75" customHeight="1" x14ac:dyDescent="0.25">
      <c r="A24" s="42">
        <v>14</v>
      </c>
      <c r="B24" s="23" t="s">
        <v>131</v>
      </c>
      <c r="C24" s="20" t="s">
        <v>25</v>
      </c>
      <c r="D24" s="43" t="s">
        <v>37</v>
      </c>
      <c r="E24" s="20" t="s">
        <v>30</v>
      </c>
      <c r="F24" s="20" t="s">
        <v>234</v>
      </c>
      <c r="G24" s="20" t="s">
        <v>393</v>
      </c>
      <c r="H24" s="20" t="s">
        <v>354</v>
      </c>
      <c r="I24" s="20" t="s">
        <v>356</v>
      </c>
      <c r="J24" s="21">
        <v>2</v>
      </c>
      <c r="K24" s="22">
        <v>42019</v>
      </c>
      <c r="L24" s="22">
        <v>42246</v>
      </c>
      <c r="M24" s="19">
        <f t="shared" si="0"/>
        <v>32.428571428571431</v>
      </c>
      <c r="N24" s="20"/>
      <c r="O24" s="20"/>
      <c r="P24" s="44" t="s">
        <v>314</v>
      </c>
    </row>
    <row r="25" spans="1:16" s="41" customFormat="1" ht="120.75" customHeight="1" x14ac:dyDescent="0.25">
      <c r="A25" s="42">
        <v>15</v>
      </c>
      <c r="B25" s="23" t="s">
        <v>132</v>
      </c>
      <c r="C25" s="20" t="s">
        <v>25</v>
      </c>
      <c r="D25" s="43" t="s">
        <v>37</v>
      </c>
      <c r="E25" s="20" t="s">
        <v>31</v>
      </c>
      <c r="F25" s="20" t="s">
        <v>234</v>
      </c>
      <c r="G25" s="20" t="s">
        <v>393</v>
      </c>
      <c r="H25" s="20" t="s">
        <v>354</v>
      </c>
      <c r="I25" s="20" t="s">
        <v>356</v>
      </c>
      <c r="J25" s="21">
        <v>2</v>
      </c>
      <c r="K25" s="22">
        <v>42019</v>
      </c>
      <c r="L25" s="22">
        <v>42246</v>
      </c>
      <c r="M25" s="19">
        <f t="shared" si="0"/>
        <v>32.428571428571431</v>
      </c>
      <c r="N25" s="20"/>
      <c r="O25" s="20"/>
      <c r="P25" s="44" t="s">
        <v>314</v>
      </c>
    </row>
    <row r="26" spans="1:16" s="41" customFormat="1" ht="120.75" customHeight="1" x14ac:dyDescent="0.25">
      <c r="A26" s="42">
        <v>16</v>
      </c>
      <c r="B26" s="23" t="s">
        <v>133</v>
      </c>
      <c r="C26" s="20" t="s">
        <v>25</v>
      </c>
      <c r="D26" s="43" t="s">
        <v>37</v>
      </c>
      <c r="E26" s="20" t="s">
        <v>36</v>
      </c>
      <c r="F26" s="20" t="s">
        <v>234</v>
      </c>
      <c r="G26" s="20" t="s">
        <v>393</v>
      </c>
      <c r="H26" s="20" t="s">
        <v>354</v>
      </c>
      <c r="I26" s="20" t="s">
        <v>356</v>
      </c>
      <c r="J26" s="21">
        <v>2</v>
      </c>
      <c r="K26" s="22">
        <v>42019</v>
      </c>
      <c r="L26" s="22">
        <v>42246</v>
      </c>
      <c r="M26" s="19">
        <f t="shared" si="0"/>
        <v>32.428571428571431</v>
      </c>
      <c r="N26" s="20"/>
      <c r="O26" s="20"/>
      <c r="P26" s="44" t="s">
        <v>315</v>
      </c>
    </row>
    <row r="27" spans="1:16" s="41" customFormat="1" ht="120.75" customHeight="1" x14ac:dyDescent="0.25">
      <c r="A27" s="42">
        <v>17</v>
      </c>
      <c r="B27" s="23" t="s">
        <v>134</v>
      </c>
      <c r="C27" s="20" t="s">
        <v>25</v>
      </c>
      <c r="D27" s="43" t="s">
        <v>238</v>
      </c>
      <c r="E27" s="20" t="s">
        <v>239</v>
      </c>
      <c r="F27" s="20" t="s">
        <v>240</v>
      </c>
      <c r="G27" s="46" t="s">
        <v>385</v>
      </c>
      <c r="H27" s="46" t="s">
        <v>394</v>
      </c>
      <c r="I27" s="46" t="s">
        <v>384</v>
      </c>
      <c r="J27" s="47">
        <v>1</v>
      </c>
      <c r="K27" s="48">
        <v>42005</v>
      </c>
      <c r="L27" s="48">
        <v>42369</v>
      </c>
      <c r="M27" s="19">
        <f t="shared" si="0"/>
        <v>52</v>
      </c>
      <c r="N27" s="20"/>
      <c r="O27" s="20"/>
      <c r="P27" s="44" t="s">
        <v>314</v>
      </c>
    </row>
    <row r="28" spans="1:16" s="41" customFormat="1" ht="120.75" customHeight="1" x14ac:dyDescent="0.25">
      <c r="A28" s="42">
        <v>18</v>
      </c>
      <c r="B28" s="23" t="s">
        <v>135</v>
      </c>
      <c r="C28" s="20" t="s">
        <v>25</v>
      </c>
      <c r="D28" s="43" t="s">
        <v>241</v>
      </c>
      <c r="E28" s="20" t="s">
        <v>242</v>
      </c>
      <c r="F28" s="20" t="s">
        <v>243</v>
      </c>
      <c r="G28" s="49" t="s">
        <v>413</v>
      </c>
      <c r="H28" s="49" t="s">
        <v>357</v>
      </c>
      <c r="I28" s="49" t="s">
        <v>358</v>
      </c>
      <c r="J28" s="50">
        <v>1</v>
      </c>
      <c r="K28" s="22">
        <v>42064</v>
      </c>
      <c r="L28" s="22">
        <v>42185</v>
      </c>
      <c r="M28" s="19">
        <f t="shared" si="0"/>
        <v>17.285714285714285</v>
      </c>
      <c r="N28" s="20"/>
      <c r="O28" s="20"/>
      <c r="P28" s="44" t="s">
        <v>316</v>
      </c>
    </row>
    <row r="29" spans="1:16" s="41" customFormat="1" ht="120.75" customHeight="1" x14ac:dyDescent="0.25">
      <c r="A29" s="42">
        <v>19</v>
      </c>
      <c r="B29" s="23" t="s">
        <v>136</v>
      </c>
      <c r="C29" s="20" t="s">
        <v>25</v>
      </c>
      <c r="D29" s="43" t="s">
        <v>241</v>
      </c>
      <c r="E29" s="20" t="s">
        <v>244</v>
      </c>
      <c r="F29" s="20" t="s">
        <v>243</v>
      </c>
      <c r="G29" s="49" t="s">
        <v>412</v>
      </c>
      <c r="H29" s="49" t="s">
        <v>359</v>
      </c>
      <c r="I29" s="49" t="s">
        <v>360</v>
      </c>
      <c r="J29" s="50">
        <v>2</v>
      </c>
      <c r="K29" s="22">
        <v>42006</v>
      </c>
      <c r="L29" s="22">
        <v>42369</v>
      </c>
      <c r="M29" s="19">
        <f t="shared" si="0"/>
        <v>51.857142857142854</v>
      </c>
      <c r="N29" s="20"/>
      <c r="O29" s="20"/>
      <c r="P29" s="44" t="s">
        <v>316</v>
      </c>
    </row>
    <row r="30" spans="1:16" s="41" customFormat="1" ht="120.75" customHeight="1" x14ac:dyDescent="0.25">
      <c r="A30" s="42">
        <v>20</v>
      </c>
      <c r="B30" s="23" t="s">
        <v>137</v>
      </c>
      <c r="C30" s="20" t="s">
        <v>25</v>
      </c>
      <c r="D30" s="43" t="s">
        <v>241</v>
      </c>
      <c r="E30" s="20" t="s">
        <v>38</v>
      </c>
      <c r="F30" s="20" t="s">
        <v>243</v>
      </c>
      <c r="G30" s="49" t="s">
        <v>412</v>
      </c>
      <c r="H30" s="49" t="s">
        <v>359</v>
      </c>
      <c r="I30" s="49" t="s">
        <v>360</v>
      </c>
      <c r="J30" s="50">
        <v>1</v>
      </c>
      <c r="K30" s="22">
        <v>42006</v>
      </c>
      <c r="L30" s="22">
        <v>42369</v>
      </c>
      <c r="M30" s="19">
        <f t="shared" si="0"/>
        <v>51.857142857142854</v>
      </c>
      <c r="N30" s="20"/>
      <c r="O30" s="20"/>
      <c r="P30" s="44" t="s">
        <v>316</v>
      </c>
    </row>
    <row r="31" spans="1:16" s="41" customFormat="1" ht="120.75" customHeight="1" x14ac:dyDescent="0.25">
      <c r="A31" s="42">
        <v>21</v>
      </c>
      <c r="B31" s="23" t="s">
        <v>138</v>
      </c>
      <c r="C31" s="20" t="s">
        <v>25</v>
      </c>
      <c r="D31" s="43" t="s">
        <v>241</v>
      </c>
      <c r="E31" s="20" t="s">
        <v>245</v>
      </c>
      <c r="F31" s="20" t="s">
        <v>243</v>
      </c>
      <c r="G31" s="49" t="s">
        <v>412</v>
      </c>
      <c r="H31" s="49" t="s">
        <v>359</v>
      </c>
      <c r="I31" s="49" t="s">
        <v>360</v>
      </c>
      <c r="J31" s="50">
        <v>1</v>
      </c>
      <c r="K31" s="22">
        <v>42006</v>
      </c>
      <c r="L31" s="22">
        <v>42369</v>
      </c>
      <c r="M31" s="19">
        <f t="shared" si="0"/>
        <v>51.857142857142854</v>
      </c>
      <c r="N31" s="20"/>
      <c r="O31" s="20"/>
      <c r="P31" s="44" t="s">
        <v>316</v>
      </c>
    </row>
    <row r="32" spans="1:16" s="41" customFormat="1" ht="120.75" customHeight="1" x14ac:dyDescent="0.25">
      <c r="A32" s="42">
        <v>22</v>
      </c>
      <c r="B32" s="23" t="s">
        <v>139</v>
      </c>
      <c r="C32" s="20" t="s">
        <v>25</v>
      </c>
      <c r="D32" s="43" t="s">
        <v>241</v>
      </c>
      <c r="E32" s="20" t="s">
        <v>246</v>
      </c>
      <c r="F32" s="20" t="s">
        <v>243</v>
      </c>
      <c r="G32" s="49" t="s">
        <v>412</v>
      </c>
      <c r="H32" s="49" t="s">
        <v>359</v>
      </c>
      <c r="I32" s="49" t="s">
        <v>360</v>
      </c>
      <c r="J32" s="50">
        <v>1</v>
      </c>
      <c r="K32" s="22">
        <v>42006</v>
      </c>
      <c r="L32" s="22">
        <v>42369</v>
      </c>
      <c r="M32" s="19">
        <f t="shared" si="0"/>
        <v>51.857142857142854</v>
      </c>
      <c r="N32" s="20"/>
      <c r="O32" s="20"/>
      <c r="P32" s="44" t="s">
        <v>316</v>
      </c>
    </row>
    <row r="33" spans="1:16" s="41" customFormat="1" ht="120.75" customHeight="1" x14ac:dyDescent="0.25">
      <c r="A33" s="42">
        <v>23</v>
      </c>
      <c r="B33" s="23" t="s">
        <v>140</v>
      </c>
      <c r="C33" s="20" t="s">
        <v>25</v>
      </c>
      <c r="D33" s="43" t="s">
        <v>247</v>
      </c>
      <c r="E33" s="20" t="s">
        <v>39</v>
      </c>
      <c r="F33" s="20" t="s">
        <v>248</v>
      </c>
      <c r="G33" s="49" t="s">
        <v>411</v>
      </c>
      <c r="H33" s="49" t="s">
        <v>374</v>
      </c>
      <c r="I33" s="49" t="s">
        <v>395</v>
      </c>
      <c r="J33" s="50">
        <v>1</v>
      </c>
      <c r="K33" s="22">
        <v>42006</v>
      </c>
      <c r="L33" s="48">
        <v>42185</v>
      </c>
      <c r="M33" s="19">
        <f t="shared" si="0"/>
        <v>25.571428571428573</v>
      </c>
      <c r="N33" s="20"/>
      <c r="O33" s="20"/>
      <c r="P33" s="44" t="s">
        <v>317</v>
      </c>
    </row>
    <row r="34" spans="1:16" s="41" customFormat="1" ht="120.75" customHeight="1" x14ac:dyDescent="0.25">
      <c r="A34" s="42">
        <v>24</v>
      </c>
      <c r="B34" s="23" t="s">
        <v>141</v>
      </c>
      <c r="C34" s="20" t="s">
        <v>25</v>
      </c>
      <c r="D34" s="43" t="s">
        <v>247</v>
      </c>
      <c r="E34" s="20" t="s">
        <v>40</v>
      </c>
      <c r="F34" s="20" t="s">
        <v>248</v>
      </c>
      <c r="G34" s="49" t="s">
        <v>411</v>
      </c>
      <c r="H34" s="49" t="s">
        <v>374</v>
      </c>
      <c r="I34" s="49" t="s">
        <v>395</v>
      </c>
      <c r="J34" s="50">
        <v>1</v>
      </c>
      <c r="K34" s="22">
        <v>42006</v>
      </c>
      <c r="L34" s="48">
        <v>42185</v>
      </c>
      <c r="M34" s="19">
        <f t="shared" si="0"/>
        <v>25.571428571428573</v>
      </c>
      <c r="N34" s="20"/>
      <c r="O34" s="20"/>
      <c r="P34" s="44" t="s">
        <v>317</v>
      </c>
    </row>
    <row r="35" spans="1:16" s="41" customFormat="1" ht="120.75" customHeight="1" x14ac:dyDescent="0.25">
      <c r="A35" s="42">
        <v>25</v>
      </c>
      <c r="B35" s="23" t="s">
        <v>142</v>
      </c>
      <c r="C35" s="20" t="s">
        <v>25</v>
      </c>
      <c r="D35" s="43" t="s">
        <v>247</v>
      </c>
      <c r="E35" s="20" t="s">
        <v>41</v>
      </c>
      <c r="F35" s="20" t="s">
        <v>248</v>
      </c>
      <c r="G35" s="49" t="s">
        <v>411</v>
      </c>
      <c r="H35" s="49" t="s">
        <v>374</v>
      </c>
      <c r="I35" s="49" t="s">
        <v>395</v>
      </c>
      <c r="J35" s="50">
        <v>1</v>
      </c>
      <c r="K35" s="22">
        <v>42006</v>
      </c>
      <c r="L35" s="48">
        <v>42185</v>
      </c>
      <c r="M35" s="19">
        <f t="shared" si="0"/>
        <v>25.571428571428573</v>
      </c>
      <c r="N35" s="20"/>
      <c r="O35" s="20"/>
      <c r="P35" s="44" t="s">
        <v>317</v>
      </c>
    </row>
    <row r="36" spans="1:16" s="41" customFormat="1" ht="120.75" customHeight="1" x14ac:dyDescent="0.25">
      <c r="A36" s="42">
        <v>26</v>
      </c>
      <c r="B36" s="23" t="s">
        <v>143</v>
      </c>
      <c r="C36" s="20" t="s">
        <v>25</v>
      </c>
      <c r="D36" s="43" t="s">
        <v>247</v>
      </c>
      <c r="E36" s="20" t="s">
        <v>42</v>
      </c>
      <c r="F36" s="20" t="s">
        <v>248</v>
      </c>
      <c r="G36" s="49" t="s">
        <v>411</v>
      </c>
      <c r="H36" s="49" t="s">
        <v>374</v>
      </c>
      <c r="I36" s="49" t="s">
        <v>395</v>
      </c>
      <c r="J36" s="50">
        <v>1</v>
      </c>
      <c r="K36" s="22">
        <v>42006</v>
      </c>
      <c r="L36" s="48">
        <v>42185</v>
      </c>
      <c r="M36" s="19">
        <f t="shared" si="0"/>
        <v>25.571428571428573</v>
      </c>
      <c r="N36" s="20"/>
      <c r="O36" s="20"/>
      <c r="P36" s="44" t="s">
        <v>317</v>
      </c>
    </row>
    <row r="37" spans="1:16" s="41" customFormat="1" ht="120.75" customHeight="1" x14ac:dyDescent="0.25">
      <c r="A37" s="42">
        <v>27</v>
      </c>
      <c r="B37" s="23" t="s">
        <v>144</v>
      </c>
      <c r="C37" s="20" t="s">
        <v>25</v>
      </c>
      <c r="D37" s="43" t="s">
        <v>247</v>
      </c>
      <c r="E37" s="20" t="s">
        <v>43</v>
      </c>
      <c r="F37" s="20" t="s">
        <v>248</v>
      </c>
      <c r="G37" s="49" t="s">
        <v>411</v>
      </c>
      <c r="H37" s="49" t="s">
        <v>374</v>
      </c>
      <c r="I37" s="49" t="s">
        <v>395</v>
      </c>
      <c r="J37" s="50">
        <v>1</v>
      </c>
      <c r="K37" s="22">
        <v>42006</v>
      </c>
      <c r="L37" s="48">
        <v>42185</v>
      </c>
      <c r="M37" s="19">
        <f t="shared" si="0"/>
        <v>25.571428571428573</v>
      </c>
      <c r="N37" s="20"/>
      <c r="O37" s="20"/>
      <c r="P37" s="44" t="s">
        <v>317</v>
      </c>
    </row>
    <row r="38" spans="1:16" s="41" customFormat="1" ht="120.75" customHeight="1" x14ac:dyDescent="0.25">
      <c r="A38" s="42">
        <v>28</v>
      </c>
      <c r="B38" s="23" t="s">
        <v>145</v>
      </c>
      <c r="C38" s="20" t="s">
        <v>25</v>
      </c>
      <c r="D38" s="43" t="s">
        <v>247</v>
      </c>
      <c r="E38" s="20" t="s">
        <v>44</v>
      </c>
      <c r="F38" s="20" t="s">
        <v>248</v>
      </c>
      <c r="G38" s="49" t="s">
        <v>411</v>
      </c>
      <c r="H38" s="49" t="s">
        <v>374</v>
      </c>
      <c r="I38" s="49" t="s">
        <v>395</v>
      </c>
      <c r="J38" s="50">
        <v>1</v>
      </c>
      <c r="K38" s="22">
        <v>42006</v>
      </c>
      <c r="L38" s="48">
        <v>42185</v>
      </c>
      <c r="M38" s="19">
        <f t="shared" si="0"/>
        <v>25.571428571428573</v>
      </c>
      <c r="N38" s="20"/>
      <c r="O38" s="20"/>
      <c r="P38" s="44" t="s">
        <v>317</v>
      </c>
    </row>
    <row r="39" spans="1:16" s="41" customFormat="1" ht="120.75" customHeight="1" x14ac:dyDescent="0.25">
      <c r="A39" s="42">
        <v>29</v>
      </c>
      <c r="B39" s="23" t="s">
        <v>146</v>
      </c>
      <c r="C39" s="20" t="s">
        <v>25</v>
      </c>
      <c r="D39" s="43" t="s">
        <v>247</v>
      </c>
      <c r="E39" s="20" t="s">
        <v>45</v>
      </c>
      <c r="F39" s="20" t="s">
        <v>248</v>
      </c>
      <c r="G39" s="49" t="s">
        <v>411</v>
      </c>
      <c r="H39" s="49" t="s">
        <v>374</v>
      </c>
      <c r="I39" s="49" t="s">
        <v>395</v>
      </c>
      <c r="J39" s="50">
        <v>1</v>
      </c>
      <c r="K39" s="22">
        <v>42006</v>
      </c>
      <c r="L39" s="48">
        <v>42185</v>
      </c>
      <c r="M39" s="19">
        <f t="shared" si="0"/>
        <v>25.571428571428573</v>
      </c>
      <c r="N39" s="20"/>
      <c r="O39" s="20"/>
      <c r="P39" s="44" t="s">
        <v>317</v>
      </c>
    </row>
    <row r="40" spans="1:16" s="41" customFormat="1" ht="120.75" customHeight="1" x14ac:dyDescent="0.25">
      <c r="A40" s="42">
        <v>30</v>
      </c>
      <c r="B40" s="23" t="s">
        <v>147</v>
      </c>
      <c r="C40" s="20" t="s">
        <v>25</v>
      </c>
      <c r="D40" s="43" t="s">
        <v>249</v>
      </c>
      <c r="E40" s="20" t="s">
        <v>47</v>
      </c>
      <c r="F40" s="20" t="s">
        <v>46</v>
      </c>
      <c r="G40" s="49" t="s">
        <v>396</v>
      </c>
      <c r="H40" s="49" t="s">
        <v>374</v>
      </c>
      <c r="I40" s="49" t="s">
        <v>387</v>
      </c>
      <c r="J40" s="50">
        <v>1</v>
      </c>
      <c r="K40" s="22">
        <v>42006</v>
      </c>
      <c r="L40" s="48">
        <v>42185</v>
      </c>
      <c r="M40" s="19">
        <f t="shared" si="0"/>
        <v>25.571428571428573</v>
      </c>
      <c r="N40" s="20"/>
      <c r="O40" s="20" t="s">
        <v>250</v>
      </c>
      <c r="P40" s="44" t="s">
        <v>317</v>
      </c>
    </row>
    <row r="41" spans="1:16" s="41" customFormat="1" ht="120.75" customHeight="1" x14ac:dyDescent="0.25">
      <c r="A41" s="42">
        <v>31</v>
      </c>
      <c r="B41" s="23" t="s">
        <v>148</v>
      </c>
      <c r="C41" s="20" t="s">
        <v>25</v>
      </c>
      <c r="D41" s="43" t="s">
        <v>251</v>
      </c>
      <c r="E41" s="23" t="s">
        <v>252</v>
      </c>
      <c r="F41" s="20" t="s">
        <v>48</v>
      </c>
      <c r="G41" s="49" t="s">
        <v>397</v>
      </c>
      <c r="H41" s="49" t="s">
        <v>375</v>
      </c>
      <c r="I41" s="49" t="s">
        <v>376</v>
      </c>
      <c r="J41" s="50">
        <v>1</v>
      </c>
      <c r="K41" s="48">
        <v>42064</v>
      </c>
      <c r="L41" s="48">
        <v>42185</v>
      </c>
      <c r="M41" s="19">
        <f t="shared" si="0"/>
        <v>17.285714285714285</v>
      </c>
      <c r="N41" s="20"/>
      <c r="O41" s="20"/>
      <c r="P41" s="44" t="s">
        <v>317</v>
      </c>
    </row>
    <row r="42" spans="1:16" s="41" customFormat="1" ht="120.75" customHeight="1" x14ac:dyDescent="0.25">
      <c r="A42" s="42">
        <v>32</v>
      </c>
      <c r="B42" s="23" t="s">
        <v>149</v>
      </c>
      <c r="C42" s="20" t="s">
        <v>25</v>
      </c>
      <c r="D42" s="51" t="s">
        <v>253</v>
      </c>
      <c r="E42" s="23" t="s">
        <v>49</v>
      </c>
      <c r="F42" s="23" t="s">
        <v>50</v>
      </c>
      <c r="G42" s="46" t="s">
        <v>398</v>
      </c>
      <c r="H42" s="46" t="s">
        <v>377</v>
      </c>
      <c r="I42" s="46" t="s">
        <v>376</v>
      </c>
      <c r="J42" s="47">
        <v>1</v>
      </c>
      <c r="K42" s="22">
        <v>42006</v>
      </c>
      <c r="L42" s="48">
        <v>42369</v>
      </c>
      <c r="M42" s="19">
        <f t="shared" si="0"/>
        <v>51.857142857142854</v>
      </c>
      <c r="N42" s="23"/>
      <c r="O42" s="23"/>
      <c r="P42" s="44" t="s">
        <v>317</v>
      </c>
    </row>
    <row r="43" spans="1:16" s="41" customFormat="1" ht="120.75" customHeight="1" x14ac:dyDescent="0.25">
      <c r="A43" s="42">
        <v>33</v>
      </c>
      <c r="B43" s="23" t="s">
        <v>150</v>
      </c>
      <c r="C43" s="20" t="s">
        <v>25</v>
      </c>
      <c r="D43" s="51" t="s">
        <v>51</v>
      </c>
      <c r="E43" s="23" t="s">
        <v>254</v>
      </c>
      <c r="F43" s="23" t="s">
        <v>255</v>
      </c>
      <c r="G43" s="23" t="s">
        <v>430</v>
      </c>
      <c r="H43" s="23" t="s">
        <v>419</v>
      </c>
      <c r="I43" s="23" t="s">
        <v>382</v>
      </c>
      <c r="J43" s="52">
        <v>1</v>
      </c>
      <c r="K43" s="22">
        <v>42019</v>
      </c>
      <c r="L43" s="22">
        <v>42369</v>
      </c>
      <c r="M43" s="19">
        <f t="shared" si="0"/>
        <v>50</v>
      </c>
      <c r="N43" s="23"/>
      <c r="O43" s="23"/>
      <c r="P43" s="44" t="s">
        <v>310</v>
      </c>
    </row>
    <row r="44" spans="1:16" s="41" customFormat="1" ht="120.75" customHeight="1" x14ac:dyDescent="0.25">
      <c r="A44" s="42">
        <v>34</v>
      </c>
      <c r="B44" s="23" t="s">
        <v>151</v>
      </c>
      <c r="C44" s="20" t="s">
        <v>25</v>
      </c>
      <c r="D44" s="51" t="s">
        <v>51</v>
      </c>
      <c r="E44" s="23" t="s">
        <v>318</v>
      </c>
      <c r="F44" s="23" t="s">
        <v>255</v>
      </c>
      <c r="G44" s="23" t="s">
        <v>430</v>
      </c>
      <c r="H44" s="23" t="s">
        <v>419</v>
      </c>
      <c r="I44" s="23" t="s">
        <v>382</v>
      </c>
      <c r="J44" s="52">
        <v>1</v>
      </c>
      <c r="K44" s="22">
        <v>42019</v>
      </c>
      <c r="L44" s="22">
        <v>42369</v>
      </c>
      <c r="M44" s="19">
        <f t="shared" si="0"/>
        <v>50</v>
      </c>
      <c r="N44" s="23"/>
      <c r="O44" s="23"/>
      <c r="P44" s="44" t="s">
        <v>319</v>
      </c>
    </row>
    <row r="45" spans="1:16" s="41" customFormat="1" ht="120.75" customHeight="1" x14ac:dyDescent="0.25">
      <c r="A45" s="42">
        <v>35</v>
      </c>
      <c r="B45" s="23" t="s">
        <v>152</v>
      </c>
      <c r="C45" s="20" t="s">
        <v>25</v>
      </c>
      <c r="D45" s="51" t="s">
        <v>51</v>
      </c>
      <c r="E45" s="23" t="s">
        <v>52</v>
      </c>
      <c r="F45" s="23" t="s">
        <v>255</v>
      </c>
      <c r="G45" s="23" t="s">
        <v>430</v>
      </c>
      <c r="H45" s="23" t="s">
        <v>419</v>
      </c>
      <c r="I45" s="23" t="s">
        <v>382</v>
      </c>
      <c r="J45" s="52">
        <v>1</v>
      </c>
      <c r="K45" s="22">
        <v>42019</v>
      </c>
      <c r="L45" s="22">
        <v>42369</v>
      </c>
      <c r="M45" s="19">
        <f t="shared" si="0"/>
        <v>50</v>
      </c>
      <c r="N45" s="23"/>
      <c r="O45" s="23"/>
      <c r="P45" s="44" t="s">
        <v>320</v>
      </c>
    </row>
    <row r="46" spans="1:16" s="41" customFormat="1" ht="120.75" customHeight="1" x14ac:dyDescent="0.25">
      <c r="A46" s="42">
        <v>36</v>
      </c>
      <c r="B46" s="23" t="s">
        <v>153</v>
      </c>
      <c r="C46" s="20" t="s">
        <v>25</v>
      </c>
      <c r="D46" s="51" t="s">
        <v>51</v>
      </c>
      <c r="E46" s="23" t="s">
        <v>53</v>
      </c>
      <c r="F46" s="23" t="s">
        <v>255</v>
      </c>
      <c r="G46" s="23" t="s">
        <v>430</v>
      </c>
      <c r="H46" s="23" t="s">
        <v>419</v>
      </c>
      <c r="I46" s="23" t="s">
        <v>382</v>
      </c>
      <c r="J46" s="52">
        <v>1</v>
      </c>
      <c r="K46" s="22">
        <v>42019</v>
      </c>
      <c r="L46" s="22">
        <v>42369</v>
      </c>
      <c r="M46" s="19">
        <f t="shared" si="0"/>
        <v>50</v>
      </c>
      <c r="N46" s="23"/>
      <c r="O46" s="23"/>
      <c r="P46" s="44" t="s">
        <v>320</v>
      </c>
    </row>
    <row r="47" spans="1:16" s="41" customFormat="1" ht="120.75" customHeight="1" x14ac:dyDescent="0.25">
      <c r="A47" s="42">
        <v>37</v>
      </c>
      <c r="B47" s="23" t="s">
        <v>154</v>
      </c>
      <c r="C47" s="20" t="s">
        <v>25</v>
      </c>
      <c r="D47" s="51" t="s">
        <v>51</v>
      </c>
      <c r="E47" s="23" t="s">
        <v>54</v>
      </c>
      <c r="F47" s="23" t="s">
        <v>255</v>
      </c>
      <c r="G47" s="23" t="s">
        <v>430</v>
      </c>
      <c r="H47" s="23" t="s">
        <v>419</v>
      </c>
      <c r="I47" s="23" t="s">
        <v>382</v>
      </c>
      <c r="J47" s="52">
        <v>1</v>
      </c>
      <c r="K47" s="22">
        <v>42019</v>
      </c>
      <c r="L47" s="22">
        <v>42369</v>
      </c>
      <c r="M47" s="19">
        <f t="shared" si="0"/>
        <v>50</v>
      </c>
      <c r="N47" s="23"/>
      <c r="O47" s="23"/>
      <c r="P47" s="44" t="s">
        <v>319</v>
      </c>
    </row>
    <row r="48" spans="1:16" s="41" customFormat="1" ht="120.75" customHeight="1" x14ac:dyDescent="0.25">
      <c r="A48" s="42">
        <v>38</v>
      </c>
      <c r="B48" s="23" t="s">
        <v>155</v>
      </c>
      <c r="C48" s="20" t="s">
        <v>25</v>
      </c>
      <c r="D48" s="51" t="s">
        <v>51</v>
      </c>
      <c r="E48" s="23" t="s">
        <v>55</v>
      </c>
      <c r="F48" s="23" t="s">
        <v>255</v>
      </c>
      <c r="G48" s="23" t="s">
        <v>430</v>
      </c>
      <c r="H48" s="23" t="s">
        <v>419</v>
      </c>
      <c r="I48" s="23" t="s">
        <v>382</v>
      </c>
      <c r="J48" s="52">
        <v>1</v>
      </c>
      <c r="K48" s="22">
        <v>42019</v>
      </c>
      <c r="L48" s="22">
        <v>42369</v>
      </c>
      <c r="M48" s="19">
        <f t="shared" si="0"/>
        <v>50</v>
      </c>
      <c r="N48" s="23"/>
      <c r="O48" s="23"/>
      <c r="P48" s="44" t="s">
        <v>319</v>
      </c>
    </row>
    <row r="49" spans="1:16" s="41" customFormat="1" ht="120.75" customHeight="1" x14ac:dyDescent="0.25">
      <c r="A49" s="42">
        <v>39</v>
      </c>
      <c r="B49" s="23" t="s">
        <v>156</v>
      </c>
      <c r="C49" s="20" t="s">
        <v>25</v>
      </c>
      <c r="D49" s="51" t="s">
        <v>51</v>
      </c>
      <c r="E49" s="23" t="s">
        <v>56</v>
      </c>
      <c r="F49" s="23" t="s">
        <v>255</v>
      </c>
      <c r="G49" s="23" t="s">
        <v>430</v>
      </c>
      <c r="H49" s="23" t="s">
        <v>419</v>
      </c>
      <c r="I49" s="23" t="s">
        <v>382</v>
      </c>
      <c r="J49" s="52">
        <v>1</v>
      </c>
      <c r="K49" s="22">
        <v>42019</v>
      </c>
      <c r="L49" s="22">
        <v>42369</v>
      </c>
      <c r="M49" s="19">
        <f t="shared" si="0"/>
        <v>50</v>
      </c>
      <c r="N49" s="23"/>
      <c r="O49" s="23"/>
      <c r="P49" s="44" t="s">
        <v>319</v>
      </c>
    </row>
    <row r="50" spans="1:16" s="41" customFormat="1" ht="120.75" customHeight="1" x14ac:dyDescent="0.25">
      <c r="A50" s="42">
        <v>40</v>
      </c>
      <c r="B50" s="23" t="s">
        <v>157</v>
      </c>
      <c r="C50" s="20" t="s">
        <v>25</v>
      </c>
      <c r="D50" s="51" t="s">
        <v>51</v>
      </c>
      <c r="E50" s="23" t="s">
        <v>57</v>
      </c>
      <c r="F50" s="23" t="s">
        <v>255</v>
      </c>
      <c r="G50" s="23" t="s">
        <v>430</v>
      </c>
      <c r="H50" s="23" t="s">
        <v>419</v>
      </c>
      <c r="I50" s="23" t="s">
        <v>382</v>
      </c>
      <c r="J50" s="52">
        <v>1</v>
      </c>
      <c r="K50" s="22">
        <v>42019</v>
      </c>
      <c r="L50" s="22">
        <v>42369</v>
      </c>
      <c r="M50" s="19">
        <f t="shared" si="0"/>
        <v>50</v>
      </c>
      <c r="N50" s="23"/>
      <c r="O50" s="23"/>
      <c r="P50" s="44" t="s">
        <v>315</v>
      </c>
    </row>
    <row r="51" spans="1:16" s="41" customFormat="1" ht="120.75" customHeight="1" x14ac:dyDescent="0.25">
      <c r="A51" s="42">
        <v>41</v>
      </c>
      <c r="B51" s="23" t="s">
        <v>158</v>
      </c>
      <c r="C51" s="20" t="s">
        <v>25</v>
      </c>
      <c r="D51" s="51" t="s">
        <v>256</v>
      </c>
      <c r="E51" s="23" t="s">
        <v>433</v>
      </c>
      <c r="F51" s="23" t="s">
        <v>257</v>
      </c>
      <c r="G51" s="46" t="s">
        <v>399</v>
      </c>
      <c r="H51" s="46" t="s">
        <v>377</v>
      </c>
      <c r="I51" s="46" t="s">
        <v>376</v>
      </c>
      <c r="J51" s="47">
        <v>1</v>
      </c>
      <c r="K51" s="22">
        <v>42006</v>
      </c>
      <c r="L51" s="48">
        <v>42369</v>
      </c>
      <c r="M51" s="19">
        <f t="shared" si="0"/>
        <v>51.857142857142854</v>
      </c>
      <c r="N51" s="23"/>
      <c r="O51" s="23"/>
      <c r="P51" s="44" t="s">
        <v>317</v>
      </c>
    </row>
    <row r="52" spans="1:16" s="41" customFormat="1" ht="120.75" customHeight="1" x14ac:dyDescent="0.25">
      <c r="A52" s="42">
        <v>42</v>
      </c>
      <c r="B52" s="23" t="s">
        <v>159</v>
      </c>
      <c r="C52" s="20" t="s">
        <v>25</v>
      </c>
      <c r="D52" s="53" t="s">
        <v>258</v>
      </c>
      <c r="E52" s="26" t="s">
        <v>58</v>
      </c>
      <c r="F52" s="26" t="s">
        <v>59</v>
      </c>
      <c r="G52" s="26" t="s">
        <v>428</v>
      </c>
      <c r="H52" s="26" t="s">
        <v>429</v>
      </c>
      <c r="I52" s="26" t="s">
        <v>382</v>
      </c>
      <c r="J52" s="27">
        <v>1</v>
      </c>
      <c r="K52" s="22">
        <v>42006</v>
      </c>
      <c r="L52" s="54">
        <v>42369</v>
      </c>
      <c r="M52" s="55">
        <f t="shared" si="0"/>
        <v>51.857142857142854</v>
      </c>
      <c r="N52" s="56"/>
      <c r="O52" s="56"/>
      <c r="P52" s="57" t="s">
        <v>321</v>
      </c>
    </row>
    <row r="53" spans="1:16" s="41" customFormat="1" ht="120.75" customHeight="1" x14ac:dyDescent="0.25">
      <c r="A53" s="42">
        <v>43</v>
      </c>
      <c r="B53" s="23" t="s">
        <v>160</v>
      </c>
      <c r="C53" s="20" t="s">
        <v>25</v>
      </c>
      <c r="D53" s="51" t="s">
        <v>60</v>
      </c>
      <c r="E53" s="23" t="s">
        <v>328</v>
      </c>
      <c r="F53" s="23" t="s">
        <v>259</v>
      </c>
      <c r="G53" s="23" t="s">
        <v>424</v>
      </c>
      <c r="H53" s="23" t="s">
        <v>361</v>
      </c>
      <c r="I53" s="23" t="s">
        <v>400</v>
      </c>
      <c r="J53" s="52">
        <v>1</v>
      </c>
      <c r="K53" s="22">
        <v>42186</v>
      </c>
      <c r="L53" s="22">
        <v>42369</v>
      </c>
      <c r="M53" s="19">
        <f t="shared" si="0"/>
        <v>26.142857142857142</v>
      </c>
      <c r="N53" s="23"/>
      <c r="O53" s="23"/>
      <c r="P53" s="44" t="s">
        <v>322</v>
      </c>
    </row>
    <row r="54" spans="1:16" s="41" customFormat="1" ht="120.75" customHeight="1" x14ac:dyDescent="0.25">
      <c r="A54" s="42">
        <v>44</v>
      </c>
      <c r="B54" s="23" t="s">
        <v>161</v>
      </c>
      <c r="C54" s="20" t="s">
        <v>25</v>
      </c>
      <c r="D54" s="51" t="s">
        <v>260</v>
      </c>
      <c r="E54" s="23" t="s">
        <v>434</v>
      </c>
      <c r="F54" s="23" t="s">
        <v>261</v>
      </c>
      <c r="G54" s="23" t="s">
        <v>362</v>
      </c>
      <c r="H54" s="23" t="s">
        <v>364</v>
      </c>
      <c r="I54" s="23" t="s">
        <v>329</v>
      </c>
      <c r="J54" s="52">
        <v>1</v>
      </c>
      <c r="K54" s="22">
        <v>41974</v>
      </c>
      <c r="L54" s="22">
        <v>42185</v>
      </c>
      <c r="M54" s="19">
        <f t="shared" si="0"/>
        <v>30.142857142857142</v>
      </c>
      <c r="N54" s="23"/>
      <c r="O54" s="23"/>
      <c r="P54" s="44" t="s">
        <v>322</v>
      </c>
    </row>
    <row r="55" spans="1:16" s="41" customFormat="1" ht="120.75" customHeight="1" x14ac:dyDescent="0.25">
      <c r="A55" s="42">
        <v>45</v>
      </c>
      <c r="B55" s="23" t="s">
        <v>162</v>
      </c>
      <c r="C55" s="20" t="s">
        <v>25</v>
      </c>
      <c r="D55" s="51" t="s">
        <v>262</v>
      </c>
      <c r="E55" s="23" t="s">
        <v>435</v>
      </c>
      <c r="F55" s="23" t="s">
        <v>61</v>
      </c>
      <c r="G55" s="23" t="s">
        <v>331</v>
      </c>
      <c r="H55" s="23" t="s">
        <v>363</v>
      </c>
      <c r="I55" s="23" t="s">
        <v>330</v>
      </c>
      <c r="J55" s="52">
        <v>1</v>
      </c>
      <c r="K55" s="22">
        <v>42006</v>
      </c>
      <c r="L55" s="22">
        <v>42185</v>
      </c>
      <c r="M55" s="19">
        <f t="shared" si="0"/>
        <v>25.571428571428573</v>
      </c>
      <c r="N55" s="23"/>
      <c r="O55" s="23"/>
      <c r="P55" s="44" t="s">
        <v>322</v>
      </c>
    </row>
    <row r="56" spans="1:16" s="41" customFormat="1" ht="120.75" customHeight="1" x14ac:dyDescent="0.25">
      <c r="A56" s="42">
        <v>46</v>
      </c>
      <c r="B56" s="23" t="s">
        <v>163</v>
      </c>
      <c r="C56" s="20" t="s">
        <v>25</v>
      </c>
      <c r="D56" s="51" t="s">
        <v>263</v>
      </c>
      <c r="E56" s="23" t="s">
        <v>264</v>
      </c>
      <c r="F56" s="23" t="s">
        <v>265</v>
      </c>
      <c r="G56" s="23" t="s">
        <v>365</v>
      </c>
      <c r="H56" s="23" t="s">
        <v>333</v>
      </c>
      <c r="I56" s="23" t="s">
        <v>334</v>
      </c>
      <c r="J56" s="58">
        <v>1</v>
      </c>
      <c r="K56" s="22">
        <v>42006</v>
      </c>
      <c r="L56" s="22">
        <v>42369</v>
      </c>
      <c r="M56" s="19">
        <f t="shared" si="0"/>
        <v>51.857142857142854</v>
      </c>
      <c r="N56" s="23"/>
      <c r="O56" s="23"/>
      <c r="P56" s="44" t="s">
        <v>322</v>
      </c>
    </row>
    <row r="57" spans="1:16" s="41" customFormat="1" ht="120.75" customHeight="1" x14ac:dyDescent="0.25">
      <c r="A57" s="42">
        <v>47</v>
      </c>
      <c r="B57" s="23" t="s">
        <v>164</v>
      </c>
      <c r="C57" s="20" t="s">
        <v>25</v>
      </c>
      <c r="D57" s="51" t="s">
        <v>263</v>
      </c>
      <c r="E57" s="23" t="s">
        <v>62</v>
      </c>
      <c r="F57" s="23" t="s">
        <v>265</v>
      </c>
      <c r="G57" s="23" t="s">
        <v>332</v>
      </c>
      <c r="H57" s="23" t="s">
        <v>333</v>
      </c>
      <c r="I57" s="23" t="s">
        <v>334</v>
      </c>
      <c r="J57" s="58">
        <v>1</v>
      </c>
      <c r="K57" s="22">
        <v>42006</v>
      </c>
      <c r="L57" s="22">
        <v>42369</v>
      </c>
      <c r="M57" s="19">
        <f t="shared" si="0"/>
        <v>51.857142857142854</v>
      </c>
      <c r="N57" s="23"/>
      <c r="O57" s="23"/>
      <c r="P57" s="44" t="s">
        <v>322</v>
      </c>
    </row>
    <row r="58" spans="1:16" s="41" customFormat="1" ht="120.75" customHeight="1" x14ac:dyDescent="0.25">
      <c r="A58" s="42">
        <v>48</v>
      </c>
      <c r="B58" s="23" t="s">
        <v>165</v>
      </c>
      <c r="C58" s="20" t="s">
        <v>25</v>
      </c>
      <c r="D58" s="51" t="s">
        <v>263</v>
      </c>
      <c r="E58" s="23" t="s">
        <v>63</v>
      </c>
      <c r="F58" s="23" t="s">
        <v>265</v>
      </c>
      <c r="G58" s="23" t="s">
        <v>332</v>
      </c>
      <c r="H58" s="23" t="s">
        <v>333</v>
      </c>
      <c r="I58" s="23" t="s">
        <v>334</v>
      </c>
      <c r="J58" s="58">
        <v>1</v>
      </c>
      <c r="K58" s="22">
        <v>42006</v>
      </c>
      <c r="L58" s="22">
        <v>42369</v>
      </c>
      <c r="M58" s="19">
        <f t="shared" si="0"/>
        <v>51.857142857142854</v>
      </c>
      <c r="N58" s="23"/>
      <c r="O58" s="23"/>
      <c r="P58" s="44" t="s">
        <v>322</v>
      </c>
    </row>
    <row r="59" spans="1:16" s="41" customFormat="1" ht="120.75" customHeight="1" x14ac:dyDescent="0.25">
      <c r="A59" s="42">
        <v>49</v>
      </c>
      <c r="B59" s="23" t="s">
        <v>166</v>
      </c>
      <c r="C59" s="20" t="s">
        <v>25</v>
      </c>
      <c r="D59" s="51" t="s">
        <v>263</v>
      </c>
      <c r="E59" s="59" t="s">
        <v>64</v>
      </c>
      <c r="F59" s="23" t="s">
        <v>265</v>
      </c>
      <c r="G59" s="23" t="s">
        <v>332</v>
      </c>
      <c r="H59" s="23" t="s">
        <v>333</v>
      </c>
      <c r="I59" s="23" t="s">
        <v>334</v>
      </c>
      <c r="J59" s="58">
        <v>1</v>
      </c>
      <c r="K59" s="22">
        <v>42006</v>
      </c>
      <c r="L59" s="22">
        <v>42369</v>
      </c>
      <c r="M59" s="19">
        <f t="shared" si="0"/>
        <v>51.857142857142854</v>
      </c>
      <c r="N59" s="23"/>
      <c r="O59" s="23"/>
      <c r="P59" s="44" t="s">
        <v>322</v>
      </c>
    </row>
    <row r="60" spans="1:16" s="41" customFormat="1" ht="120.75" customHeight="1" x14ac:dyDescent="0.25">
      <c r="A60" s="42">
        <v>50</v>
      </c>
      <c r="B60" s="23" t="s">
        <v>167</v>
      </c>
      <c r="C60" s="20" t="s">
        <v>25</v>
      </c>
      <c r="D60" s="51" t="s">
        <v>263</v>
      </c>
      <c r="E60" s="23" t="s">
        <v>65</v>
      </c>
      <c r="F60" s="23" t="s">
        <v>265</v>
      </c>
      <c r="G60" s="23" t="s">
        <v>332</v>
      </c>
      <c r="H60" s="23" t="s">
        <v>333</v>
      </c>
      <c r="I60" s="23" t="s">
        <v>334</v>
      </c>
      <c r="J60" s="58">
        <v>1</v>
      </c>
      <c r="K60" s="22">
        <v>42006</v>
      </c>
      <c r="L60" s="22">
        <v>42369</v>
      </c>
      <c r="M60" s="19">
        <f t="shared" si="0"/>
        <v>51.857142857142854</v>
      </c>
      <c r="N60" s="23"/>
      <c r="O60" s="23"/>
      <c r="P60" s="44" t="s">
        <v>322</v>
      </c>
    </row>
    <row r="61" spans="1:16" s="41" customFormat="1" ht="120.75" customHeight="1" x14ac:dyDescent="0.25">
      <c r="A61" s="42">
        <v>51</v>
      </c>
      <c r="B61" s="23" t="s">
        <v>168</v>
      </c>
      <c r="C61" s="20" t="s">
        <v>25</v>
      </c>
      <c r="D61" s="51" t="s">
        <v>263</v>
      </c>
      <c r="E61" s="23" t="s">
        <v>66</v>
      </c>
      <c r="F61" s="23" t="s">
        <v>265</v>
      </c>
      <c r="G61" s="23" t="s">
        <v>332</v>
      </c>
      <c r="H61" s="23" t="s">
        <v>333</v>
      </c>
      <c r="I61" s="23" t="s">
        <v>334</v>
      </c>
      <c r="J61" s="58">
        <v>1</v>
      </c>
      <c r="K61" s="22">
        <v>42006</v>
      </c>
      <c r="L61" s="22">
        <v>42369</v>
      </c>
      <c r="M61" s="19">
        <f t="shared" si="0"/>
        <v>51.857142857142854</v>
      </c>
      <c r="N61" s="23"/>
      <c r="O61" s="23"/>
      <c r="P61" s="44" t="s">
        <v>322</v>
      </c>
    </row>
    <row r="62" spans="1:16" s="41" customFormat="1" ht="120.75" customHeight="1" x14ac:dyDescent="0.25">
      <c r="A62" s="42">
        <v>52</v>
      </c>
      <c r="B62" s="23" t="s">
        <v>169</v>
      </c>
      <c r="C62" s="20" t="s">
        <v>25</v>
      </c>
      <c r="D62" s="51" t="s">
        <v>67</v>
      </c>
      <c r="E62" s="23" t="s">
        <v>266</v>
      </c>
      <c r="F62" s="23" t="s">
        <v>267</v>
      </c>
      <c r="G62" s="23" t="s">
        <v>335</v>
      </c>
      <c r="H62" s="23" t="s">
        <v>337</v>
      </c>
      <c r="I62" s="23" t="s">
        <v>336</v>
      </c>
      <c r="J62" s="52">
        <v>1</v>
      </c>
      <c r="K62" s="22">
        <v>42006</v>
      </c>
      <c r="L62" s="22">
        <v>42369</v>
      </c>
      <c r="M62" s="19">
        <f t="shared" si="0"/>
        <v>51.857142857142854</v>
      </c>
      <c r="N62" s="23"/>
      <c r="O62" s="23"/>
      <c r="P62" s="44" t="s">
        <v>322</v>
      </c>
    </row>
    <row r="63" spans="1:16" s="41" customFormat="1" ht="120.75" customHeight="1" x14ac:dyDescent="0.25">
      <c r="A63" s="42">
        <v>53</v>
      </c>
      <c r="B63" s="23" t="s">
        <v>170</v>
      </c>
      <c r="C63" s="20" t="s">
        <v>25</v>
      </c>
      <c r="D63" s="51" t="s">
        <v>68</v>
      </c>
      <c r="E63" s="23" t="s">
        <v>268</v>
      </c>
      <c r="F63" s="23" t="s">
        <v>269</v>
      </c>
      <c r="G63" s="23" t="s">
        <v>339</v>
      </c>
      <c r="H63" s="23" t="s">
        <v>338</v>
      </c>
      <c r="I63" s="23" t="s">
        <v>330</v>
      </c>
      <c r="J63" s="52">
        <v>1</v>
      </c>
      <c r="K63" s="22">
        <v>42006</v>
      </c>
      <c r="L63" s="22">
        <v>42369</v>
      </c>
      <c r="M63" s="19">
        <f t="shared" si="0"/>
        <v>51.857142857142854</v>
      </c>
      <c r="N63" s="23"/>
      <c r="O63" s="23"/>
      <c r="P63" s="44" t="s">
        <v>322</v>
      </c>
    </row>
    <row r="64" spans="1:16" s="41" customFormat="1" ht="120.75" customHeight="1" x14ac:dyDescent="0.25">
      <c r="A64" s="42">
        <v>54</v>
      </c>
      <c r="B64" s="23" t="s">
        <v>171</v>
      </c>
      <c r="C64" s="20" t="s">
        <v>25</v>
      </c>
      <c r="D64" s="51" t="s">
        <v>69</v>
      </c>
      <c r="E64" s="23" t="s">
        <v>270</v>
      </c>
      <c r="F64" s="23" t="s">
        <v>271</v>
      </c>
      <c r="G64" s="23" t="s">
        <v>349</v>
      </c>
      <c r="H64" s="23" t="s">
        <v>401</v>
      </c>
      <c r="I64" s="23" t="s">
        <v>402</v>
      </c>
      <c r="J64" s="52">
        <v>1</v>
      </c>
      <c r="K64" s="22">
        <v>42095</v>
      </c>
      <c r="L64" s="22">
        <v>42369</v>
      </c>
      <c r="M64" s="19">
        <f t="shared" si="0"/>
        <v>39.142857142857146</v>
      </c>
      <c r="N64" s="23"/>
      <c r="O64" s="23"/>
      <c r="P64" s="44" t="s">
        <v>313</v>
      </c>
    </row>
    <row r="65" spans="1:16" s="41" customFormat="1" ht="120.75" customHeight="1" x14ac:dyDescent="0.25">
      <c r="A65" s="42">
        <v>55</v>
      </c>
      <c r="B65" s="23" t="s">
        <v>172</v>
      </c>
      <c r="C65" s="20" t="s">
        <v>25</v>
      </c>
      <c r="D65" s="51" t="s">
        <v>272</v>
      </c>
      <c r="E65" s="23" t="s">
        <v>71</v>
      </c>
      <c r="F65" s="23" t="s">
        <v>72</v>
      </c>
      <c r="G65" s="23" t="s">
        <v>403</v>
      </c>
      <c r="H65" s="23" t="s">
        <v>432</v>
      </c>
      <c r="I65" s="24" t="s">
        <v>404</v>
      </c>
      <c r="J65" s="25">
        <v>2</v>
      </c>
      <c r="K65" s="22">
        <v>42006</v>
      </c>
      <c r="L65" s="22">
        <v>42369</v>
      </c>
      <c r="M65" s="19">
        <f t="shared" si="0"/>
        <v>51.857142857142854</v>
      </c>
      <c r="N65" s="23"/>
      <c r="O65" s="23"/>
      <c r="P65" s="44" t="s">
        <v>323</v>
      </c>
    </row>
    <row r="66" spans="1:16" s="41" customFormat="1" ht="120.75" customHeight="1" x14ac:dyDescent="0.25">
      <c r="A66" s="42">
        <v>56</v>
      </c>
      <c r="B66" s="23" t="s">
        <v>173</v>
      </c>
      <c r="C66" s="20" t="s">
        <v>25</v>
      </c>
      <c r="D66" s="51" t="s">
        <v>273</v>
      </c>
      <c r="E66" s="23" t="s">
        <v>274</v>
      </c>
      <c r="F66" s="23" t="s">
        <v>73</v>
      </c>
      <c r="G66" s="23" t="s">
        <v>405</v>
      </c>
      <c r="H66" s="23" t="s">
        <v>406</v>
      </c>
      <c r="I66" s="23" t="s">
        <v>348</v>
      </c>
      <c r="J66" s="52">
        <v>1</v>
      </c>
      <c r="K66" s="22">
        <v>42006</v>
      </c>
      <c r="L66" s="22">
        <v>42185</v>
      </c>
      <c r="M66" s="19">
        <f t="shared" si="0"/>
        <v>25.571428571428573</v>
      </c>
      <c r="N66" s="23"/>
      <c r="O66" s="23"/>
      <c r="P66" s="44" t="s">
        <v>324</v>
      </c>
    </row>
    <row r="67" spans="1:16" s="41" customFormat="1" ht="120.75" customHeight="1" x14ac:dyDescent="0.25">
      <c r="A67" s="42">
        <v>57</v>
      </c>
      <c r="B67" s="23" t="s">
        <v>174</v>
      </c>
      <c r="C67" s="20" t="s">
        <v>25</v>
      </c>
      <c r="D67" s="51" t="s">
        <v>70</v>
      </c>
      <c r="E67" s="23" t="s">
        <v>74</v>
      </c>
      <c r="F67" s="23" t="s">
        <v>75</v>
      </c>
      <c r="G67" s="49" t="s">
        <v>378</v>
      </c>
      <c r="H67" s="49" t="s">
        <v>379</v>
      </c>
      <c r="I67" s="49" t="s">
        <v>380</v>
      </c>
      <c r="J67" s="50">
        <v>1</v>
      </c>
      <c r="K67" s="22">
        <v>42006</v>
      </c>
      <c r="L67" s="48">
        <v>42369</v>
      </c>
      <c r="M67" s="19">
        <f t="shared" si="0"/>
        <v>51.857142857142854</v>
      </c>
      <c r="N67" s="23"/>
      <c r="O67" s="23"/>
      <c r="P67" s="44" t="s">
        <v>313</v>
      </c>
    </row>
    <row r="68" spans="1:16" s="41" customFormat="1" ht="120.75" customHeight="1" x14ac:dyDescent="0.25">
      <c r="A68" s="42">
        <v>58</v>
      </c>
      <c r="B68" s="23" t="s">
        <v>175</v>
      </c>
      <c r="C68" s="20" t="s">
        <v>25</v>
      </c>
      <c r="D68" s="51" t="s">
        <v>78</v>
      </c>
      <c r="E68" s="23" t="s">
        <v>76</v>
      </c>
      <c r="F68" s="23" t="s">
        <v>77</v>
      </c>
      <c r="G68" s="23" t="s">
        <v>407</v>
      </c>
      <c r="H68" s="23" t="s">
        <v>381</v>
      </c>
      <c r="I68" s="23" t="s">
        <v>382</v>
      </c>
      <c r="J68" s="52">
        <v>2</v>
      </c>
      <c r="K68" s="22">
        <v>42094</v>
      </c>
      <c r="L68" s="22">
        <v>42185</v>
      </c>
      <c r="M68" s="19">
        <f t="shared" si="0"/>
        <v>13</v>
      </c>
      <c r="N68" s="23"/>
      <c r="O68" s="23"/>
      <c r="P68" s="44" t="s">
        <v>313</v>
      </c>
    </row>
    <row r="69" spans="1:16" s="41" customFormat="1" ht="120.75" customHeight="1" x14ac:dyDescent="0.25">
      <c r="A69" s="42">
        <v>59</v>
      </c>
      <c r="B69" s="23" t="s">
        <v>176</v>
      </c>
      <c r="C69" s="20" t="s">
        <v>25</v>
      </c>
      <c r="D69" s="51" t="s">
        <v>79</v>
      </c>
      <c r="E69" s="23" t="s">
        <v>436</v>
      </c>
      <c r="F69" s="23" t="s">
        <v>275</v>
      </c>
      <c r="G69" s="26" t="s">
        <v>408</v>
      </c>
      <c r="H69" s="26" t="s">
        <v>386</v>
      </c>
      <c r="I69" s="26" t="s">
        <v>387</v>
      </c>
      <c r="J69" s="27">
        <v>26</v>
      </c>
      <c r="K69" s="22">
        <v>42036</v>
      </c>
      <c r="L69" s="22">
        <v>42094</v>
      </c>
      <c r="M69" s="19">
        <f t="shared" si="0"/>
        <v>8.2857142857142865</v>
      </c>
      <c r="N69" s="23"/>
      <c r="O69" s="23"/>
      <c r="P69" s="44" t="s">
        <v>325</v>
      </c>
    </row>
    <row r="70" spans="1:16" s="41" customFormat="1" ht="120.75" customHeight="1" x14ac:dyDescent="0.25">
      <c r="A70" s="42">
        <v>60</v>
      </c>
      <c r="B70" s="23" t="s">
        <v>177</v>
      </c>
      <c r="C70" s="20" t="s">
        <v>25</v>
      </c>
      <c r="D70" s="51" t="s">
        <v>79</v>
      </c>
      <c r="E70" s="23" t="s">
        <v>80</v>
      </c>
      <c r="F70" s="23" t="s">
        <v>275</v>
      </c>
      <c r="G70" s="26" t="s">
        <v>388</v>
      </c>
      <c r="H70" s="26" t="s">
        <v>415</v>
      </c>
      <c r="I70" s="26" t="s">
        <v>389</v>
      </c>
      <c r="J70" s="27">
        <v>26</v>
      </c>
      <c r="K70" s="22">
        <v>42036</v>
      </c>
      <c r="L70" s="22">
        <v>42094</v>
      </c>
      <c r="M70" s="19">
        <f t="shared" si="0"/>
        <v>8.2857142857142865</v>
      </c>
      <c r="N70" s="23"/>
      <c r="O70" s="23"/>
      <c r="P70" s="44" t="s">
        <v>313</v>
      </c>
    </row>
    <row r="71" spans="1:16" s="41" customFormat="1" ht="120.75" customHeight="1" x14ac:dyDescent="0.25">
      <c r="A71" s="42">
        <v>61</v>
      </c>
      <c r="B71" s="23" t="s">
        <v>178</v>
      </c>
      <c r="C71" s="20" t="s">
        <v>25</v>
      </c>
      <c r="D71" s="51" t="s">
        <v>79</v>
      </c>
      <c r="E71" s="23" t="s">
        <v>81</v>
      </c>
      <c r="F71" s="23" t="s">
        <v>275</v>
      </c>
      <c r="G71" s="26" t="s">
        <v>388</v>
      </c>
      <c r="H71" s="26" t="s">
        <v>415</v>
      </c>
      <c r="I71" s="26" t="s">
        <v>389</v>
      </c>
      <c r="J71" s="27">
        <v>26</v>
      </c>
      <c r="K71" s="22">
        <v>42036</v>
      </c>
      <c r="L71" s="22">
        <v>42094</v>
      </c>
      <c r="M71" s="19">
        <f t="shared" si="0"/>
        <v>8.2857142857142865</v>
      </c>
      <c r="N71" s="23"/>
      <c r="O71" s="23"/>
      <c r="P71" s="44" t="s">
        <v>313</v>
      </c>
    </row>
    <row r="72" spans="1:16" s="41" customFormat="1" ht="120.75" customHeight="1" x14ac:dyDescent="0.25">
      <c r="A72" s="42">
        <v>62</v>
      </c>
      <c r="B72" s="23" t="s">
        <v>179</v>
      </c>
      <c r="C72" s="20" t="s">
        <v>25</v>
      </c>
      <c r="D72" s="51" t="s">
        <v>79</v>
      </c>
      <c r="E72" s="23" t="s">
        <v>82</v>
      </c>
      <c r="F72" s="23" t="s">
        <v>275</v>
      </c>
      <c r="G72" s="26" t="s">
        <v>388</v>
      </c>
      <c r="H72" s="26" t="s">
        <v>415</v>
      </c>
      <c r="I72" s="26" t="s">
        <v>389</v>
      </c>
      <c r="J72" s="27">
        <v>26</v>
      </c>
      <c r="K72" s="22">
        <v>42036</v>
      </c>
      <c r="L72" s="22">
        <v>42094</v>
      </c>
      <c r="M72" s="19">
        <f t="shared" si="0"/>
        <v>8.2857142857142865</v>
      </c>
      <c r="N72" s="23"/>
      <c r="O72" s="23"/>
      <c r="P72" s="44" t="s">
        <v>326</v>
      </c>
    </row>
    <row r="73" spans="1:16" s="41" customFormat="1" ht="120.75" customHeight="1" x14ac:dyDescent="0.25">
      <c r="A73" s="42">
        <v>63</v>
      </c>
      <c r="B73" s="23" t="s">
        <v>180</v>
      </c>
      <c r="C73" s="20" t="s">
        <v>25</v>
      </c>
      <c r="D73" s="51" t="s">
        <v>79</v>
      </c>
      <c r="E73" s="23" t="s">
        <v>83</v>
      </c>
      <c r="F73" s="23" t="s">
        <v>275</v>
      </c>
      <c r="G73" s="26" t="s">
        <v>388</v>
      </c>
      <c r="H73" s="26" t="s">
        <v>415</v>
      </c>
      <c r="I73" s="26" t="s">
        <v>389</v>
      </c>
      <c r="J73" s="27">
        <v>26</v>
      </c>
      <c r="K73" s="22">
        <v>42036</v>
      </c>
      <c r="L73" s="22">
        <v>42094</v>
      </c>
      <c r="M73" s="19">
        <f t="shared" si="0"/>
        <v>8.2857142857142865</v>
      </c>
      <c r="N73" s="23"/>
      <c r="O73" s="23"/>
      <c r="P73" s="44" t="s">
        <v>313</v>
      </c>
    </row>
    <row r="74" spans="1:16" s="41" customFormat="1" ht="120.75" customHeight="1" x14ac:dyDescent="0.25">
      <c r="A74" s="42">
        <v>64</v>
      </c>
      <c r="B74" s="23" t="s">
        <v>181</v>
      </c>
      <c r="C74" s="20" t="s">
        <v>25</v>
      </c>
      <c r="D74" s="51" t="s">
        <v>79</v>
      </c>
      <c r="E74" s="23" t="s">
        <v>84</v>
      </c>
      <c r="F74" s="23" t="s">
        <v>275</v>
      </c>
      <c r="G74" s="26" t="s">
        <v>414</v>
      </c>
      <c r="H74" s="26" t="s">
        <v>416</v>
      </c>
      <c r="I74" s="26" t="s">
        <v>418</v>
      </c>
      <c r="J74" s="27">
        <v>1</v>
      </c>
      <c r="K74" s="22">
        <v>42036</v>
      </c>
      <c r="L74" s="22">
        <v>42094</v>
      </c>
      <c r="M74" s="19">
        <f t="shared" si="0"/>
        <v>8.2857142857142865</v>
      </c>
      <c r="N74" s="23"/>
      <c r="O74" s="23"/>
      <c r="P74" s="44" t="s">
        <v>313</v>
      </c>
    </row>
    <row r="75" spans="1:16" s="41" customFormat="1" ht="120.75" customHeight="1" x14ac:dyDescent="0.25">
      <c r="A75" s="42">
        <v>65</v>
      </c>
      <c r="B75" s="23" t="s">
        <v>182</v>
      </c>
      <c r="C75" s="20" t="s">
        <v>25</v>
      </c>
      <c r="D75" s="51" t="s">
        <v>79</v>
      </c>
      <c r="E75" s="23" t="s">
        <v>85</v>
      </c>
      <c r="F75" s="23" t="s">
        <v>275</v>
      </c>
      <c r="G75" s="26" t="s">
        <v>409</v>
      </c>
      <c r="H75" s="26" t="s">
        <v>417</v>
      </c>
      <c r="I75" s="26" t="s">
        <v>418</v>
      </c>
      <c r="J75" s="27">
        <v>1</v>
      </c>
      <c r="K75" s="22">
        <v>42036</v>
      </c>
      <c r="L75" s="22">
        <v>42094</v>
      </c>
      <c r="M75" s="19">
        <f t="shared" si="0"/>
        <v>8.2857142857142865</v>
      </c>
      <c r="N75" s="23"/>
      <c r="O75" s="23"/>
      <c r="P75" s="44" t="s">
        <v>313</v>
      </c>
    </row>
    <row r="76" spans="1:16" s="41" customFormat="1" ht="120.75" customHeight="1" x14ac:dyDescent="0.25">
      <c r="A76" s="42">
        <v>66</v>
      </c>
      <c r="B76" s="23" t="s">
        <v>183</v>
      </c>
      <c r="C76" s="20" t="s">
        <v>25</v>
      </c>
      <c r="D76" s="51" t="s">
        <v>276</v>
      </c>
      <c r="E76" s="23" t="s">
        <v>277</v>
      </c>
      <c r="F76" s="23" t="s">
        <v>278</v>
      </c>
      <c r="G76" s="28" t="s">
        <v>410</v>
      </c>
      <c r="H76" s="28" t="s">
        <v>344</v>
      </c>
      <c r="I76" s="28" t="s">
        <v>345</v>
      </c>
      <c r="J76" s="27">
        <v>26</v>
      </c>
      <c r="K76" s="22">
        <v>42006</v>
      </c>
      <c r="L76" s="22">
        <v>42369</v>
      </c>
      <c r="M76" s="19">
        <f t="shared" ref="M76:M118" si="1">+(L76-K76)/7</f>
        <v>51.857142857142854</v>
      </c>
      <c r="N76" s="23"/>
      <c r="O76" s="23"/>
      <c r="P76" s="44" t="s">
        <v>311</v>
      </c>
    </row>
    <row r="77" spans="1:16" s="41" customFormat="1" ht="120.75" customHeight="1" x14ac:dyDescent="0.25">
      <c r="A77" s="42">
        <v>67</v>
      </c>
      <c r="B77" s="23" t="s">
        <v>184</v>
      </c>
      <c r="C77" s="20" t="s">
        <v>25</v>
      </c>
      <c r="D77" s="51" t="s">
        <v>276</v>
      </c>
      <c r="E77" s="23" t="s">
        <v>279</v>
      </c>
      <c r="F77" s="23" t="s">
        <v>278</v>
      </c>
      <c r="G77" s="28" t="s">
        <v>410</v>
      </c>
      <c r="H77" s="28" t="s">
        <v>344</v>
      </c>
      <c r="I77" s="28" t="s">
        <v>345</v>
      </c>
      <c r="J77" s="27">
        <v>26</v>
      </c>
      <c r="K77" s="22">
        <v>42006</v>
      </c>
      <c r="L77" s="22">
        <v>42369</v>
      </c>
      <c r="M77" s="19">
        <f t="shared" si="1"/>
        <v>51.857142857142854</v>
      </c>
      <c r="N77" s="23"/>
      <c r="O77" s="23"/>
      <c r="P77" s="44" t="s">
        <v>311</v>
      </c>
    </row>
    <row r="78" spans="1:16" s="41" customFormat="1" ht="120.75" customHeight="1" x14ac:dyDescent="0.25">
      <c r="A78" s="42">
        <v>68</v>
      </c>
      <c r="B78" s="23" t="s">
        <v>185</v>
      </c>
      <c r="C78" s="20" t="s">
        <v>25</v>
      </c>
      <c r="D78" s="51" t="s">
        <v>276</v>
      </c>
      <c r="E78" s="23" t="s">
        <v>280</v>
      </c>
      <c r="F78" s="23" t="s">
        <v>278</v>
      </c>
      <c r="G78" s="28" t="s">
        <v>410</v>
      </c>
      <c r="H78" s="28" t="s">
        <v>344</v>
      </c>
      <c r="I78" s="28" t="s">
        <v>345</v>
      </c>
      <c r="J78" s="27">
        <v>26</v>
      </c>
      <c r="K78" s="22">
        <v>42006</v>
      </c>
      <c r="L78" s="22">
        <v>42369</v>
      </c>
      <c r="M78" s="19">
        <f t="shared" si="1"/>
        <v>51.857142857142854</v>
      </c>
      <c r="N78" s="23"/>
      <c r="O78" s="23"/>
      <c r="P78" s="44" t="s">
        <v>311</v>
      </c>
    </row>
    <row r="79" spans="1:16" s="41" customFormat="1" ht="120.75" customHeight="1" x14ac:dyDescent="0.25">
      <c r="A79" s="42">
        <v>69</v>
      </c>
      <c r="B79" s="23" t="s">
        <v>186</v>
      </c>
      <c r="C79" s="20" t="s">
        <v>25</v>
      </c>
      <c r="D79" s="51" t="s">
        <v>276</v>
      </c>
      <c r="E79" s="23" t="s">
        <v>281</v>
      </c>
      <c r="F79" s="23" t="s">
        <v>278</v>
      </c>
      <c r="G79" s="28" t="s">
        <v>410</v>
      </c>
      <c r="H79" s="28" t="s">
        <v>344</v>
      </c>
      <c r="I79" s="28" t="s">
        <v>345</v>
      </c>
      <c r="J79" s="27">
        <v>26</v>
      </c>
      <c r="K79" s="22">
        <v>42006</v>
      </c>
      <c r="L79" s="22">
        <v>42369</v>
      </c>
      <c r="M79" s="19">
        <f t="shared" si="1"/>
        <v>51.857142857142854</v>
      </c>
      <c r="N79" s="23"/>
      <c r="O79" s="23"/>
      <c r="P79" s="44" t="s">
        <v>311</v>
      </c>
    </row>
    <row r="80" spans="1:16" s="41" customFormat="1" ht="120.75" customHeight="1" x14ac:dyDescent="0.25">
      <c r="A80" s="42">
        <v>70</v>
      </c>
      <c r="B80" s="23" t="s">
        <v>187</v>
      </c>
      <c r="C80" s="20" t="s">
        <v>25</v>
      </c>
      <c r="D80" s="51" t="s">
        <v>276</v>
      </c>
      <c r="E80" s="23" t="s">
        <v>282</v>
      </c>
      <c r="F80" s="23" t="s">
        <v>278</v>
      </c>
      <c r="G80" s="28" t="s">
        <v>410</v>
      </c>
      <c r="H80" s="28" t="s">
        <v>344</v>
      </c>
      <c r="I80" s="28" t="s">
        <v>345</v>
      </c>
      <c r="J80" s="27">
        <v>26</v>
      </c>
      <c r="K80" s="22">
        <v>42006</v>
      </c>
      <c r="L80" s="22">
        <v>42369</v>
      </c>
      <c r="M80" s="19">
        <f t="shared" si="1"/>
        <v>51.857142857142854</v>
      </c>
      <c r="N80" s="23"/>
      <c r="O80" s="23"/>
      <c r="P80" s="44" t="s">
        <v>311</v>
      </c>
    </row>
    <row r="81" spans="1:16" s="41" customFormat="1" ht="120.75" customHeight="1" x14ac:dyDescent="0.25">
      <c r="A81" s="42">
        <v>71</v>
      </c>
      <c r="B81" s="23" t="s">
        <v>188</v>
      </c>
      <c r="C81" s="20" t="s">
        <v>25</v>
      </c>
      <c r="D81" s="51" t="s">
        <v>276</v>
      </c>
      <c r="E81" s="23" t="s">
        <v>283</v>
      </c>
      <c r="F81" s="23" t="s">
        <v>278</v>
      </c>
      <c r="G81" s="28" t="s">
        <v>410</v>
      </c>
      <c r="H81" s="28" t="s">
        <v>344</v>
      </c>
      <c r="I81" s="28" t="s">
        <v>345</v>
      </c>
      <c r="J81" s="27">
        <v>26</v>
      </c>
      <c r="K81" s="22">
        <v>42006</v>
      </c>
      <c r="L81" s="22">
        <v>42369</v>
      </c>
      <c r="M81" s="19">
        <f t="shared" si="1"/>
        <v>51.857142857142854</v>
      </c>
      <c r="N81" s="23"/>
      <c r="O81" s="23"/>
      <c r="P81" s="44" t="s">
        <v>311</v>
      </c>
    </row>
    <row r="82" spans="1:16" s="41" customFormat="1" ht="120.75" customHeight="1" x14ac:dyDescent="0.25">
      <c r="A82" s="42">
        <v>72</v>
      </c>
      <c r="B82" s="23" t="s">
        <v>189</v>
      </c>
      <c r="C82" s="20" t="s">
        <v>25</v>
      </c>
      <c r="D82" s="51" t="s">
        <v>276</v>
      </c>
      <c r="E82" s="23" t="s">
        <v>284</v>
      </c>
      <c r="F82" s="23" t="s">
        <v>278</v>
      </c>
      <c r="G82" s="28" t="s">
        <v>410</v>
      </c>
      <c r="H82" s="28" t="s">
        <v>344</v>
      </c>
      <c r="I82" s="28" t="s">
        <v>345</v>
      </c>
      <c r="J82" s="27">
        <v>26</v>
      </c>
      <c r="K82" s="22">
        <v>42006</v>
      </c>
      <c r="L82" s="22">
        <v>42369</v>
      </c>
      <c r="M82" s="19">
        <f t="shared" si="1"/>
        <v>51.857142857142854</v>
      </c>
      <c r="N82" s="23"/>
      <c r="O82" s="23"/>
      <c r="P82" s="44" t="s">
        <v>311</v>
      </c>
    </row>
    <row r="83" spans="1:16" s="41" customFormat="1" ht="120.75" customHeight="1" x14ac:dyDescent="0.25">
      <c r="A83" s="42">
        <v>73</v>
      </c>
      <c r="B83" s="23" t="s">
        <v>190</v>
      </c>
      <c r="C83" s="20" t="s">
        <v>25</v>
      </c>
      <c r="D83" s="51" t="s">
        <v>86</v>
      </c>
      <c r="E83" s="23" t="s">
        <v>285</v>
      </c>
      <c r="F83" s="23" t="s">
        <v>286</v>
      </c>
      <c r="G83" s="28" t="s">
        <v>410</v>
      </c>
      <c r="H83" s="28" t="s">
        <v>344</v>
      </c>
      <c r="I83" s="28" t="s">
        <v>345</v>
      </c>
      <c r="J83" s="27">
        <v>26</v>
      </c>
      <c r="K83" s="22">
        <v>42006</v>
      </c>
      <c r="L83" s="22">
        <v>42369</v>
      </c>
      <c r="M83" s="19">
        <f t="shared" si="1"/>
        <v>51.857142857142854</v>
      </c>
      <c r="N83" s="23"/>
      <c r="O83" s="23"/>
      <c r="P83" s="44" t="s">
        <v>311</v>
      </c>
    </row>
    <row r="84" spans="1:16" s="41" customFormat="1" ht="120.75" customHeight="1" x14ac:dyDescent="0.25">
      <c r="A84" s="42">
        <v>74</v>
      </c>
      <c r="B84" s="23" t="s">
        <v>191</v>
      </c>
      <c r="C84" s="20" t="s">
        <v>25</v>
      </c>
      <c r="D84" s="51" t="s">
        <v>86</v>
      </c>
      <c r="E84" s="23" t="s">
        <v>87</v>
      </c>
      <c r="F84" s="23" t="s">
        <v>286</v>
      </c>
      <c r="G84" s="28" t="s">
        <v>346</v>
      </c>
      <c r="H84" s="28" t="s">
        <v>344</v>
      </c>
      <c r="I84" s="28" t="s">
        <v>345</v>
      </c>
      <c r="J84" s="27">
        <v>23</v>
      </c>
      <c r="K84" s="22">
        <v>42006</v>
      </c>
      <c r="L84" s="22">
        <v>42369</v>
      </c>
      <c r="M84" s="19">
        <f t="shared" si="1"/>
        <v>51.857142857142854</v>
      </c>
      <c r="N84" s="23"/>
      <c r="O84" s="23"/>
      <c r="P84" s="44" t="s">
        <v>311</v>
      </c>
    </row>
    <row r="85" spans="1:16" s="41" customFormat="1" ht="120.75" customHeight="1" x14ac:dyDescent="0.25">
      <c r="A85" s="42">
        <v>75</v>
      </c>
      <c r="B85" s="23" t="s">
        <v>192</v>
      </c>
      <c r="C85" s="20" t="s">
        <v>25</v>
      </c>
      <c r="D85" s="51" t="s">
        <v>86</v>
      </c>
      <c r="E85" s="23" t="s">
        <v>88</v>
      </c>
      <c r="F85" s="23" t="s">
        <v>286</v>
      </c>
      <c r="G85" s="28" t="s">
        <v>346</v>
      </c>
      <c r="H85" s="28" t="s">
        <v>344</v>
      </c>
      <c r="I85" s="28" t="s">
        <v>345</v>
      </c>
      <c r="J85" s="27">
        <v>23</v>
      </c>
      <c r="K85" s="22">
        <v>42006</v>
      </c>
      <c r="L85" s="22">
        <v>42369</v>
      </c>
      <c r="M85" s="19">
        <f t="shared" si="1"/>
        <v>51.857142857142854</v>
      </c>
      <c r="N85" s="23"/>
      <c r="O85" s="23"/>
      <c r="P85" s="44" t="s">
        <v>311</v>
      </c>
    </row>
    <row r="86" spans="1:16" s="41" customFormat="1" ht="120.75" customHeight="1" x14ac:dyDescent="0.25">
      <c r="A86" s="42">
        <v>76</v>
      </c>
      <c r="B86" s="23" t="s">
        <v>193</v>
      </c>
      <c r="C86" s="20" t="s">
        <v>25</v>
      </c>
      <c r="D86" s="51" t="s">
        <v>86</v>
      </c>
      <c r="E86" s="23" t="s">
        <v>89</v>
      </c>
      <c r="F86" s="23" t="s">
        <v>286</v>
      </c>
      <c r="G86" s="28" t="s">
        <v>346</v>
      </c>
      <c r="H86" s="28" t="s">
        <v>344</v>
      </c>
      <c r="I86" s="28" t="s">
        <v>345</v>
      </c>
      <c r="J86" s="27">
        <v>23</v>
      </c>
      <c r="K86" s="22">
        <v>42006</v>
      </c>
      <c r="L86" s="22">
        <v>42369</v>
      </c>
      <c r="M86" s="19">
        <f t="shared" si="1"/>
        <v>51.857142857142854</v>
      </c>
      <c r="N86" s="23"/>
      <c r="O86" s="23"/>
      <c r="P86" s="44" t="s">
        <v>311</v>
      </c>
    </row>
    <row r="87" spans="1:16" s="41" customFormat="1" ht="120.75" customHeight="1" x14ac:dyDescent="0.25">
      <c r="A87" s="42">
        <v>77</v>
      </c>
      <c r="B87" s="23" t="s">
        <v>194</v>
      </c>
      <c r="C87" s="20" t="s">
        <v>25</v>
      </c>
      <c r="D87" s="51" t="s">
        <v>86</v>
      </c>
      <c r="E87" s="23" t="s">
        <v>90</v>
      </c>
      <c r="F87" s="23" t="s">
        <v>286</v>
      </c>
      <c r="G87" s="28" t="s">
        <v>346</v>
      </c>
      <c r="H87" s="28" t="s">
        <v>344</v>
      </c>
      <c r="I87" s="28" t="s">
        <v>345</v>
      </c>
      <c r="J87" s="27">
        <v>23</v>
      </c>
      <c r="K87" s="22">
        <v>42006</v>
      </c>
      <c r="L87" s="22">
        <v>42369</v>
      </c>
      <c r="M87" s="19">
        <f t="shared" si="1"/>
        <v>51.857142857142854</v>
      </c>
      <c r="N87" s="23"/>
      <c r="O87" s="23"/>
      <c r="P87" s="44" t="s">
        <v>311</v>
      </c>
    </row>
    <row r="88" spans="1:16" s="41" customFormat="1" ht="120.75" customHeight="1" x14ac:dyDescent="0.25">
      <c r="A88" s="42">
        <v>78</v>
      </c>
      <c r="B88" s="23" t="s">
        <v>195</v>
      </c>
      <c r="C88" s="20" t="s">
        <v>25</v>
      </c>
      <c r="D88" s="51" t="s">
        <v>86</v>
      </c>
      <c r="E88" s="23" t="s">
        <v>91</v>
      </c>
      <c r="F88" s="23" t="s">
        <v>286</v>
      </c>
      <c r="G88" s="28" t="s">
        <v>346</v>
      </c>
      <c r="H88" s="28" t="s">
        <v>344</v>
      </c>
      <c r="I88" s="28" t="s">
        <v>345</v>
      </c>
      <c r="J88" s="27">
        <v>23</v>
      </c>
      <c r="K88" s="22">
        <v>42006</v>
      </c>
      <c r="L88" s="22">
        <v>42369</v>
      </c>
      <c r="M88" s="19">
        <f t="shared" si="1"/>
        <v>51.857142857142854</v>
      </c>
      <c r="N88" s="23"/>
      <c r="O88" s="23"/>
      <c r="P88" s="44" t="s">
        <v>311</v>
      </c>
    </row>
    <row r="89" spans="1:16" s="41" customFormat="1" ht="120.75" customHeight="1" x14ac:dyDescent="0.25">
      <c r="A89" s="42">
        <v>79</v>
      </c>
      <c r="B89" s="23" t="s">
        <v>196</v>
      </c>
      <c r="C89" s="20" t="s">
        <v>25</v>
      </c>
      <c r="D89" s="51" t="s">
        <v>287</v>
      </c>
      <c r="E89" s="23" t="s">
        <v>288</v>
      </c>
      <c r="F89" s="23" t="s">
        <v>286</v>
      </c>
      <c r="G89" s="28" t="s">
        <v>347</v>
      </c>
      <c r="H89" s="28" t="s">
        <v>344</v>
      </c>
      <c r="I89" s="28" t="s">
        <v>345</v>
      </c>
      <c r="J89" s="27">
        <v>26</v>
      </c>
      <c r="K89" s="22">
        <v>42006</v>
      </c>
      <c r="L89" s="22">
        <v>42369</v>
      </c>
      <c r="M89" s="19">
        <f t="shared" si="1"/>
        <v>51.857142857142854</v>
      </c>
      <c r="N89" s="23"/>
      <c r="O89" s="23"/>
      <c r="P89" s="44" t="s">
        <v>311</v>
      </c>
    </row>
    <row r="90" spans="1:16" s="41" customFormat="1" ht="120.75" customHeight="1" x14ac:dyDescent="0.25">
      <c r="A90" s="42">
        <v>80</v>
      </c>
      <c r="B90" s="23" t="s">
        <v>197</v>
      </c>
      <c r="C90" s="20" t="s">
        <v>25</v>
      </c>
      <c r="D90" s="51" t="s">
        <v>287</v>
      </c>
      <c r="E90" s="23" t="s">
        <v>92</v>
      </c>
      <c r="F90" s="23" t="s">
        <v>286</v>
      </c>
      <c r="G90" s="28" t="s">
        <v>347</v>
      </c>
      <c r="H90" s="28" t="s">
        <v>344</v>
      </c>
      <c r="I90" s="28" t="s">
        <v>345</v>
      </c>
      <c r="J90" s="27">
        <v>26</v>
      </c>
      <c r="K90" s="22">
        <v>42006</v>
      </c>
      <c r="L90" s="22">
        <v>42369</v>
      </c>
      <c r="M90" s="19">
        <f t="shared" si="1"/>
        <v>51.857142857142854</v>
      </c>
      <c r="N90" s="23"/>
      <c r="O90" s="23"/>
      <c r="P90" s="44" t="s">
        <v>311</v>
      </c>
    </row>
    <row r="91" spans="1:16" s="41" customFormat="1" ht="120.75" customHeight="1" x14ac:dyDescent="0.25">
      <c r="A91" s="42">
        <v>81</v>
      </c>
      <c r="B91" s="23" t="s">
        <v>198</v>
      </c>
      <c r="C91" s="20" t="s">
        <v>25</v>
      </c>
      <c r="D91" s="51" t="s">
        <v>287</v>
      </c>
      <c r="E91" s="23" t="s">
        <v>93</v>
      </c>
      <c r="F91" s="23" t="s">
        <v>286</v>
      </c>
      <c r="G91" s="28" t="s">
        <v>347</v>
      </c>
      <c r="H91" s="28" t="s">
        <v>344</v>
      </c>
      <c r="I91" s="28" t="s">
        <v>345</v>
      </c>
      <c r="J91" s="27">
        <v>26</v>
      </c>
      <c r="K91" s="22">
        <v>42006</v>
      </c>
      <c r="L91" s="22">
        <v>42369</v>
      </c>
      <c r="M91" s="19">
        <f t="shared" si="1"/>
        <v>51.857142857142854</v>
      </c>
      <c r="N91" s="23"/>
      <c r="O91" s="23"/>
      <c r="P91" s="44" t="s">
        <v>311</v>
      </c>
    </row>
    <row r="92" spans="1:16" s="41" customFormat="1" ht="120.75" customHeight="1" x14ac:dyDescent="0.25">
      <c r="A92" s="42">
        <v>82</v>
      </c>
      <c r="B92" s="23" t="s">
        <v>199</v>
      </c>
      <c r="C92" s="20" t="s">
        <v>25</v>
      </c>
      <c r="D92" s="51" t="s">
        <v>287</v>
      </c>
      <c r="E92" s="23" t="s">
        <v>94</v>
      </c>
      <c r="F92" s="23" t="s">
        <v>286</v>
      </c>
      <c r="G92" s="28" t="s">
        <v>347</v>
      </c>
      <c r="H92" s="28" t="s">
        <v>344</v>
      </c>
      <c r="I92" s="28" t="s">
        <v>345</v>
      </c>
      <c r="J92" s="27">
        <v>26</v>
      </c>
      <c r="K92" s="22">
        <v>42006</v>
      </c>
      <c r="L92" s="22">
        <v>42369</v>
      </c>
      <c r="M92" s="19">
        <f t="shared" si="1"/>
        <v>51.857142857142854</v>
      </c>
      <c r="N92" s="23"/>
      <c r="O92" s="23"/>
      <c r="P92" s="44" t="s">
        <v>311</v>
      </c>
    </row>
    <row r="93" spans="1:16" s="41" customFormat="1" ht="120.75" customHeight="1" x14ac:dyDescent="0.25">
      <c r="A93" s="42">
        <v>83</v>
      </c>
      <c r="B93" s="23" t="s">
        <v>200</v>
      </c>
      <c r="C93" s="20" t="s">
        <v>25</v>
      </c>
      <c r="D93" s="51" t="s">
        <v>287</v>
      </c>
      <c r="E93" s="23" t="s">
        <v>95</v>
      </c>
      <c r="F93" s="23" t="s">
        <v>286</v>
      </c>
      <c r="G93" s="28" t="s">
        <v>347</v>
      </c>
      <c r="H93" s="28" t="s">
        <v>344</v>
      </c>
      <c r="I93" s="28" t="s">
        <v>345</v>
      </c>
      <c r="J93" s="27">
        <v>26</v>
      </c>
      <c r="K93" s="22">
        <v>42006</v>
      </c>
      <c r="L93" s="22">
        <v>42369</v>
      </c>
      <c r="M93" s="19">
        <f t="shared" si="1"/>
        <v>51.857142857142854</v>
      </c>
      <c r="N93" s="23"/>
      <c r="O93" s="23"/>
      <c r="P93" s="44" t="s">
        <v>311</v>
      </c>
    </row>
    <row r="94" spans="1:16" s="41" customFormat="1" ht="120.75" customHeight="1" x14ac:dyDescent="0.25">
      <c r="A94" s="42">
        <v>84</v>
      </c>
      <c r="B94" s="23" t="s">
        <v>201</v>
      </c>
      <c r="C94" s="20" t="s">
        <v>25</v>
      </c>
      <c r="D94" s="51" t="s">
        <v>289</v>
      </c>
      <c r="E94" s="23" t="s">
        <v>96</v>
      </c>
      <c r="F94" s="23" t="s">
        <v>290</v>
      </c>
      <c r="G94" s="20" t="s">
        <v>371</v>
      </c>
      <c r="H94" s="20" t="s">
        <v>372</v>
      </c>
      <c r="I94" s="20" t="s">
        <v>373</v>
      </c>
      <c r="J94" s="21">
        <v>2</v>
      </c>
      <c r="K94" s="22">
        <v>42017</v>
      </c>
      <c r="L94" s="22">
        <v>42369</v>
      </c>
      <c r="M94" s="19">
        <f t="shared" si="1"/>
        <v>50.285714285714285</v>
      </c>
      <c r="N94" s="23"/>
      <c r="O94" s="23"/>
      <c r="P94" s="44" t="s">
        <v>310</v>
      </c>
    </row>
    <row r="95" spans="1:16" s="41" customFormat="1" ht="120.75" customHeight="1" x14ac:dyDescent="0.25">
      <c r="A95" s="42">
        <v>85</v>
      </c>
      <c r="B95" s="23" t="s">
        <v>202</v>
      </c>
      <c r="C95" s="20" t="s">
        <v>25</v>
      </c>
      <c r="D95" s="51" t="s">
        <v>289</v>
      </c>
      <c r="E95" s="23" t="s">
        <v>291</v>
      </c>
      <c r="F95" s="23" t="s">
        <v>290</v>
      </c>
      <c r="G95" s="20" t="s">
        <v>371</v>
      </c>
      <c r="H95" s="20" t="s">
        <v>372</v>
      </c>
      <c r="I95" s="20" t="s">
        <v>373</v>
      </c>
      <c r="J95" s="21">
        <v>2</v>
      </c>
      <c r="K95" s="22">
        <v>42017</v>
      </c>
      <c r="L95" s="22">
        <v>42369</v>
      </c>
      <c r="M95" s="19">
        <f t="shared" si="1"/>
        <v>50.285714285714285</v>
      </c>
      <c r="N95" s="23"/>
      <c r="O95" s="23"/>
      <c r="P95" s="44" t="s">
        <v>310</v>
      </c>
    </row>
    <row r="96" spans="1:16" s="41" customFormat="1" ht="120.75" customHeight="1" x14ac:dyDescent="0.25">
      <c r="A96" s="42">
        <v>86</v>
      </c>
      <c r="B96" s="23" t="s">
        <v>203</v>
      </c>
      <c r="C96" s="20" t="s">
        <v>25</v>
      </c>
      <c r="D96" s="51" t="s">
        <v>289</v>
      </c>
      <c r="E96" s="23" t="s">
        <v>97</v>
      </c>
      <c r="F96" s="23" t="s">
        <v>290</v>
      </c>
      <c r="G96" s="20" t="s">
        <v>371</v>
      </c>
      <c r="H96" s="20" t="s">
        <v>372</v>
      </c>
      <c r="I96" s="20" t="s">
        <v>373</v>
      </c>
      <c r="J96" s="21">
        <v>2</v>
      </c>
      <c r="K96" s="22">
        <v>42017</v>
      </c>
      <c r="L96" s="22">
        <v>42369</v>
      </c>
      <c r="M96" s="19">
        <f t="shared" si="1"/>
        <v>50.285714285714285</v>
      </c>
      <c r="N96" s="23"/>
      <c r="O96" s="23"/>
      <c r="P96" s="44" t="s">
        <v>310</v>
      </c>
    </row>
    <row r="97" spans="1:16" s="41" customFormat="1" ht="120.75" customHeight="1" x14ac:dyDescent="0.25">
      <c r="A97" s="42">
        <v>87</v>
      </c>
      <c r="B97" s="23" t="s">
        <v>204</v>
      </c>
      <c r="C97" s="20" t="s">
        <v>25</v>
      </c>
      <c r="D97" s="51" t="s">
        <v>289</v>
      </c>
      <c r="E97" s="23" t="s">
        <v>292</v>
      </c>
      <c r="F97" s="23" t="s">
        <v>290</v>
      </c>
      <c r="G97" s="20" t="s">
        <v>371</v>
      </c>
      <c r="H97" s="20" t="s">
        <v>372</v>
      </c>
      <c r="I97" s="20" t="s">
        <v>373</v>
      </c>
      <c r="J97" s="21">
        <v>2</v>
      </c>
      <c r="K97" s="22">
        <v>42017</v>
      </c>
      <c r="L97" s="22">
        <v>42369</v>
      </c>
      <c r="M97" s="19">
        <f t="shared" si="1"/>
        <v>50.285714285714285</v>
      </c>
      <c r="N97" s="23"/>
      <c r="O97" s="23"/>
      <c r="P97" s="44" t="s">
        <v>310</v>
      </c>
    </row>
    <row r="98" spans="1:16" s="41" customFormat="1" ht="120.75" customHeight="1" x14ac:dyDescent="0.25">
      <c r="A98" s="42">
        <v>88</v>
      </c>
      <c r="B98" s="23" t="s">
        <v>205</v>
      </c>
      <c r="C98" s="20" t="s">
        <v>25</v>
      </c>
      <c r="D98" s="51" t="s">
        <v>289</v>
      </c>
      <c r="E98" s="23" t="s">
        <v>98</v>
      </c>
      <c r="F98" s="23" t="s">
        <v>290</v>
      </c>
      <c r="G98" s="23" t="s">
        <v>353</v>
      </c>
      <c r="H98" s="20" t="s">
        <v>354</v>
      </c>
      <c r="I98" s="20" t="s">
        <v>355</v>
      </c>
      <c r="J98" s="21">
        <v>1</v>
      </c>
      <c r="K98" s="22">
        <v>42019</v>
      </c>
      <c r="L98" s="22">
        <v>42246</v>
      </c>
      <c r="M98" s="19">
        <f t="shared" si="1"/>
        <v>32.428571428571431</v>
      </c>
      <c r="N98" s="23"/>
      <c r="O98" s="23"/>
      <c r="P98" s="44" t="s">
        <v>310</v>
      </c>
    </row>
    <row r="99" spans="1:16" s="41" customFormat="1" ht="120.75" customHeight="1" x14ac:dyDescent="0.25">
      <c r="A99" s="42">
        <v>89</v>
      </c>
      <c r="B99" s="23" t="s">
        <v>206</v>
      </c>
      <c r="C99" s="20" t="s">
        <v>25</v>
      </c>
      <c r="D99" s="51" t="s">
        <v>289</v>
      </c>
      <c r="E99" s="23" t="s">
        <v>99</v>
      </c>
      <c r="F99" s="23" t="s">
        <v>290</v>
      </c>
      <c r="G99" s="20" t="s">
        <v>371</v>
      </c>
      <c r="H99" s="20" t="s">
        <v>372</v>
      </c>
      <c r="I99" s="20" t="s">
        <v>373</v>
      </c>
      <c r="J99" s="21">
        <v>2</v>
      </c>
      <c r="K99" s="22">
        <v>42017</v>
      </c>
      <c r="L99" s="22">
        <v>42369</v>
      </c>
      <c r="M99" s="19">
        <f t="shared" si="1"/>
        <v>50.285714285714285</v>
      </c>
      <c r="N99" s="23"/>
      <c r="O99" s="23"/>
      <c r="P99" s="44" t="s">
        <v>310</v>
      </c>
    </row>
    <row r="100" spans="1:16" s="41" customFormat="1" ht="120.75" customHeight="1" x14ac:dyDescent="0.25">
      <c r="A100" s="42">
        <v>90</v>
      </c>
      <c r="B100" s="23" t="s">
        <v>207</v>
      </c>
      <c r="C100" s="20" t="s">
        <v>25</v>
      </c>
      <c r="D100" s="51" t="s">
        <v>289</v>
      </c>
      <c r="E100" s="23" t="s">
        <v>100</v>
      </c>
      <c r="F100" s="23" t="s">
        <v>290</v>
      </c>
      <c r="G100" s="20" t="s">
        <v>371</v>
      </c>
      <c r="H100" s="20" t="s">
        <v>372</v>
      </c>
      <c r="I100" s="20" t="s">
        <v>373</v>
      </c>
      <c r="J100" s="21">
        <v>2</v>
      </c>
      <c r="K100" s="22">
        <v>42017</v>
      </c>
      <c r="L100" s="22">
        <v>42369</v>
      </c>
      <c r="M100" s="19">
        <f t="shared" si="1"/>
        <v>50.285714285714285</v>
      </c>
      <c r="N100" s="23"/>
      <c r="O100" s="23"/>
      <c r="P100" s="44" t="s">
        <v>310</v>
      </c>
    </row>
    <row r="101" spans="1:16" s="41" customFormat="1" ht="120.75" customHeight="1" x14ac:dyDescent="0.25">
      <c r="A101" s="42">
        <v>91</v>
      </c>
      <c r="B101" s="23" t="s">
        <v>208</v>
      </c>
      <c r="C101" s="20" t="s">
        <v>25</v>
      </c>
      <c r="D101" s="51" t="s">
        <v>289</v>
      </c>
      <c r="E101" s="23" t="s">
        <v>101</v>
      </c>
      <c r="F101" s="23" t="s">
        <v>290</v>
      </c>
      <c r="G101" s="20" t="s">
        <v>371</v>
      </c>
      <c r="H101" s="20" t="s">
        <v>372</v>
      </c>
      <c r="I101" s="20" t="s">
        <v>373</v>
      </c>
      <c r="J101" s="21">
        <v>2</v>
      </c>
      <c r="K101" s="22">
        <v>42017</v>
      </c>
      <c r="L101" s="22">
        <v>42369</v>
      </c>
      <c r="M101" s="19">
        <f t="shared" si="1"/>
        <v>50.285714285714285</v>
      </c>
      <c r="N101" s="23"/>
      <c r="O101" s="23"/>
      <c r="P101" s="44" t="s">
        <v>310</v>
      </c>
    </row>
    <row r="102" spans="1:16" s="41" customFormat="1" ht="120.75" customHeight="1" x14ac:dyDescent="0.25">
      <c r="A102" s="42">
        <v>92</v>
      </c>
      <c r="B102" s="23" t="s">
        <v>209</v>
      </c>
      <c r="C102" s="20" t="s">
        <v>25</v>
      </c>
      <c r="D102" s="51" t="s">
        <v>289</v>
      </c>
      <c r="E102" s="23" t="s">
        <v>102</v>
      </c>
      <c r="F102" s="23" t="s">
        <v>290</v>
      </c>
      <c r="G102" s="20" t="s">
        <v>371</v>
      </c>
      <c r="H102" s="20" t="s">
        <v>372</v>
      </c>
      <c r="I102" s="20" t="s">
        <v>373</v>
      </c>
      <c r="J102" s="21">
        <v>2</v>
      </c>
      <c r="K102" s="22">
        <v>42017</v>
      </c>
      <c r="L102" s="22">
        <v>42369</v>
      </c>
      <c r="M102" s="19">
        <f t="shared" si="1"/>
        <v>50.285714285714285</v>
      </c>
      <c r="N102" s="23"/>
      <c r="O102" s="23"/>
      <c r="P102" s="44" t="s">
        <v>310</v>
      </c>
    </row>
    <row r="103" spans="1:16" s="41" customFormat="1" ht="120.75" customHeight="1" x14ac:dyDescent="0.25">
      <c r="A103" s="42">
        <v>93</v>
      </c>
      <c r="B103" s="23" t="s">
        <v>210</v>
      </c>
      <c r="C103" s="20" t="s">
        <v>25</v>
      </c>
      <c r="D103" s="51" t="s">
        <v>289</v>
      </c>
      <c r="E103" s="23" t="s">
        <v>103</v>
      </c>
      <c r="F103" s="23" t="s">
        <v>290</v>
      </c>
      <c r="G103" s="20" t="s">
        <v>371</v>
      </c>
      <c r="H103" s="20" t="s">
        <v>372</v>
      </c>
      <c r="I103" s="20" t="s">
        <v>373</v>
      </c>
      <c r="J103" s="21">
        <v>2</v>
      </c>
      <c r="K103" s="22">
        <v>42017</v>
      </c>
      <c r="L103" s="22">
        <v>42369</v>
      </c>
      <c r="M103" s="19">
        <f t="shared" si="1"/>
        <v>50.285714285714285</v>
      </c>
      <c r="N103" s="23"/>
      <c r="O103" s="23"/>
      <c r="P103" s="44" t="s">
        <v>310</v>
      </c>
    </row>
    <row r="104" spans="1:16" s="41" customFormat="1" ht="120.75" customHeight="1" x14ac:dyDescent="0.25">
      <c r="A104" s="42">
        <v>94</v>
      </c>
      <c r="B104" s="23" t="s">
        <v>211</v>
      </c>
      <c r="C104" s="20" t="s">
        <v>25</v>
      </c>
      <c r="D104" s="51" t="s">
        <v>289</v>
      </c>
      <c r="E104" s="23" t="s">
        <v>104</v>
      </c>
      <c r="F104" s="23" t="s">
        <v>290</v>
      </c>
      <c r="G104" s="20" t="s">
        <v>371</v>
      </c>
      <c r="H104" s="20" t="s">
        <v>372</v>
      </c>
      <c r="I104" s="20" t="s">
        <v>373</v>
      </c>
      <c r="J104" s="21">
        <v>2</v>
      </c>
      <c r="K104" s="22">
        <v>42017</v>
      </c>
      <c r="L104" s="22">
        <v>42369</v>
      </c>
      <c r="M104" s="19">
        <f t="shared" si="1"/>
        <v>50.285714285714285</v>
      </c>
      <c r="N104" s="23"/>
      <c r="O104" s="23"/>
      <c r="P104" s="44" t="s">
        <v>310</v>
      </c>
    </row>
    <row r="105" spans="1:16" s="41" customFormat="1" ht="120.75" customHeight="1" x14ac:dyDescent="0.25">
      <c r="A105" s="42">
        <v>95</v>
      </c>
      <c r="B105" s="23" t="s">
        <v>212</v>
      </c>
      <c r="C105" s="20" t="s">
        <v>25</v>
      </c>
      <c r="D105" s="51" t="s">
        <v>293</v>
      </c>
      <c r="E105" s="23" t="s">
        <v>105</v>
      </c>
      <c r="F105" s="23" t="s">
        <v>294</v>
      </c>
      <c r="G105" s="20" t="s">
        <v>368</v>
      </c>
      <c r="H105" s="20" t="s">
        <v>369</v>
      </c>
      <c r="I105" s="20" t="s">
        <v>370</v>
      </c>
      <c r="J105" s="21">
        <v>3</v>
      </c>
      <c r="K105" s="22">
        <v>42185</v>
      </c>
      <c r="L105" s="22">
        <v>42551</v>
      </c>
      <c r="M105" s="19">
        <f t="shared" si="1"/>
        <v>52.285714285714285</v>
      </c>
      <c r="N105" s="23"/>
      <c r="O105" s="23"/>
      <c r="P105" s="44" t="s">
        <v>310</v>
      </c>
    </row>
    <row r="106" spans="1:16" s="41" customFormat="1" ht="120.75" customHeight="1" x14ac:dyDescent="0.25">
      <c r="A106" s="42">
        <v>96</v>
      </c>
      <c r="B106" s="23" t="s">
        <v>213</v>
      </c>
      <c r="C106" s="20" t="s">
        <v>25</v>
      </c>
      <c r="D106" s="51" t="s">
        <v>293</v>
      </c>
      <c r="E106" s="23" t="s">
        <v>106</v>
      </c>
      <c r="F106" s="23" t="s">
        <v>294</v>
      </c>
      <c r="G106" s="20" t="s">
        <v>368</v>
      </c>
      <c r="H106" s="20" t="s">
        <v>369</v>
      </c>
      <c r="I106" s="20" t="s">
        <v>370</v>
      </c>
      <c r="J106" s="21">
        <v>3</v>
      </c>
      <c r="K106" s="22">
        <v>42185</v>
      </c>
      <c r="L106" s="22">
        <v>42551</v>
      </c>
      <c r="M106" s="19">
        <f t="shared" si="1"/>
        <v>52.285714285714285</v>
      </c>
      <c r="N106" s="23"/>
      <c r="O106" s="23"/>
      <c r="P106" s="44" t="s">
        <v>310</v>
      </c>
    </row>
    <row r="107" spans="1:16" s="41" customFormat="1" ht="120.75" customHeight="1" x14ac:dyDescent="0.25">
      <c r="A107" s="42">
        <v>97</v>
      </c>
      <c r="B107" s="23" t="s">
        <v>214</v>
      </c>
      <c r="C107" s="20" t="s">
        <v>25</v>
      </c>
      <c r="D107" s="51" t="s">
        <v>293</v>
      </c>
      <c r="E107" s="23" t="s">
        <v>107</v>
      </c>
      <c r="F107" s="23" t="s">
        <v>294</v>
      </c>
      <c r="G107" s="20" t="s">
        <v>368</v>
      </c>
      <c r="H107" s="20" t="s">
        <v>369</v>
      </c>
      <c r="I107" s="20" t="s">
        <v>370</v>
      </c>
      <c r="J107" s="21">
        <v>3</v>
      </c>
      <c r="K107" s="22">
        <v>42185</v>
      </c>
      <c r="L107" s="22">
        <v>42551</v>
      </c>
      <c r="M107" s="19">
        <f t="shared" si="1"/>
        <v>52.285714285714285</v>
      </c>
      <c r="N107" s="23"/>
      <c r="O107" s="23"/>
      <c r="P107" s="44" t="s">
        <v>310</v>
      </c>
    </row>
    <row r="108" spans="1:16" s="41" customFormat="1" ht="120.75" customHeight="1" x14ac:dyDescent="0.25">
      <c r="A108" s="42">
        <v>98</v>
      </c>
      <c r="B108" s="23" t="s">
        <v>215</v>
      </c>
      <c r="C108" s="20" t="s">
        <v>25</v>
      </c>
      <c r="D108" s="51" t="s">
        <v>295</v>
      </c>
      <c r="E108" s="23" t="s">
        <v>108</v>
      </c>
      <c r="F108" s="23" t="s">
        <v>109</v>
      </c>
      <c r="G108" s="23" t="s">
        <v>352</v>
      </c>
      <c r="H108" s="23" t="s">
        <v>350</v>
      </c>
      <c r="I108" s="23" t="s">
        <v>351</v>
      </c>
      <c r="J108" s="52">
        <v>2</v>
      </c>
      <c r="K108" s="22">
        <v>42094</v>
      </c>
      <c r="L108" s="22">
        <v>42185</v>
      </c>
      <c r="M108" s="19">
        <f t="shared" si="1"/>
        <v>13</v>
      </c>
      <c r="N108" s="23"/>
      <c r="O108" s="23"/>
      <c r="P108" s="44" t="s">
        <v>313</v>
      </c>
    </row>
    <row r="109" spans="1:16" s="41" customFormat="1" ht="120.75" customHeight="1" x14ac:dyDescent="0.25">
      <c r="A109" s="42">
        <v>99</v>
      </c>
      <c r="B109" s="23" t="s">
        <v>216</v>
      </c>
      <c r="C109" s="20" t="s">
        <v>25</v>
      </c>
      <c r="D109" s="51" t="s">
        <v>296</v>
      </c>
      <c r="E109" s="23" t="s">
        <v>110</v>
      </c>
      <c r="F109" s="23" t="s">
        <v>111</v>
      </c>
      <c r="G109" s="20" t="s">
        <v>371</v>
      </c>
      <c r="H109" s="20" t="s">
        <v>372</v>
      </c>
      <c r="I109" s="20" t="s">
        <v>373</v>
      </c>
      <c r="J109" s="21">
        <v>2</v>
      </c>
      <c r="K109" s="22">
        <v>42017</v>
      </c>
      <c r="L109" s="22">
        <v>42369</v>
      </c>
      <c r="M109" s="19">
        <f t="shared" si="1"/>
        <v>50.285714285714285</v>
      </c>
      <c r="N109" s="23"/>
      <c r="O109" s="23"/>
      <c r="P109" s="44" t="s">
        <v>310</v>
      </c>
    </row>
    <row r="110" spans="1:16" s="41" customFormat="1" ht="120.75" customHeight="1" x14ac:dyDescent="0.25">
      <c r="A110" s="42">
        <v>100</v>
      </c>
      <c r="B110" s="23" t="s">
        <v>217</v>
      </c>
      <c r="C110" s="20" t="s">
        <v>25</v>
      </c>
      <c r="D110" s="51" t="s">
        <v>297</v>
      </c>
      <c r="E110" s="23" t="s">
        <v>112</v>
      </c>
      <c r="F110" s="23" t="s">
        <v>298</v>
      </c>
      <c r="G110" s="20" t="s">
        <v>371</v>
      </c>
      <c r="H110" s="20" t="s">
        <v>372</v>
      </c>
      <c r="I110" s="20" t="s">
        <v>373</v>
      </c>
      <c r="J110" s="21">
        <v>2</v>
      </c>
      <c r="K110" s="22">
        <v>42017</v>
      </c>
      <c r="L110" s="22">
        <v>42369</v>
      </c>
      <c r="M110" s="19">
        <f t="shared" si="1"/>
        <v>50.285714285714285</v>
      </c>
      <c r="N110" s="23"/>
      <c r="O110" s="23"/>
      <c r="P110" s="44" t="s">
        <v>310</v>
      </c>
    </row>
    <row r="111" spans="1:16" s="41" customFormat="1" ht="120.75" customHeight="1" x14ac:dyDescent="0.25">
      <c r="A111" s="42">
        <v>101</v>
      </c>
      <c r="B111" s="23" t="s">
        <v>218</v>
      </c>
      <c r="C111" s="20" t="s">
        <v>25</v>
      </c>
      <c r="D111" s="53" t="s">
        <v>113</v>
      </c>
      <c r="E111" s="26" t="s">
        <v>114</v>
      </c>
      <c r="F111" s="26" t="s">
        <v>383</v>
      </c>
      <c r="G111" s="26" t="s">
        <v>420</v>
      </c>
      <c r="H111" s="26" t="s">
        <v>423</v>
      </c>
      <c r="I111" s="26" t="s">
        <v>340</v>
      </c>
      <c r="J111" s="27">
        <v>2</v>
      </c>
      <c r="K111" s="22">
        <v>41913</v>
      </c>
      <c r="L111" s="22">
        <v>42034</v>
      </c>
      <c r="M111" s="19">
        <f t="shared" si="1"/>
        <v>17.285714285714285</v>
      </c>
      <c r="N111" s="23"/>
      <c r="O111" s="23"/>
      <c r="P111" s="44" t="s">
        <v>322</v>
      </c>
    </row>
    <row r="112" spans="1:16" s="41" customFormat="1" ht="120.75" customHeight="1" x14ac:dyDescent="0.25">
      <c r="A112" s="42">
        <v>102</v>
      </c>
      <c r="B112" s="23" t="s">
        <v>219</v>
      </c>
      <c r="C112" s="20" t="s">
        <v>25</v>
      </c>
      <c r="D112" s="53" t="s">
        <v>299</v>
      </c>
      <c r="E112" s="26" t="s">
        <v>300</v>
      </c>
      <c r="F112" s="26" t="s">
        <v>301</v>
      </c>
      <c r="G112" s="26" t="s">
        <v>421</v>
      </c>
      <c r="H112" s="26" t="s">
        <v>422</v>
      </c>
      <c r="I112" s="26" t="s">
        <v>340</v>
      </c>
      <c r="J112" s="27">
        <v>2</v>
      </c>
      <c r="K112" s="22">
        <v>41974</v>
      </c>
      <c r="L112" s="22">
        <v>42034</v>
      </c>
      <c r="M112" s="19">
        <f t="shared" si="1"/>
        <v>8.5714285714285712</v>
      </c>
      <c r="N112" s="23"/>
      <c r="O112" s="23"/>
      <c r="P112" s="44" t="s">
        <v>322</v>
      </c>
    </row>
    <row r="113" spans="1:16" s="41" customFormat="1" ht="120.75" customHeight="1" x14ac:dyDescent="0.25">
      <c r="A113" s="42">
        <v>103</v>
      </c>
      <c r="B113" s="23" t="s">
        <v>220</v>
      </c>
      <c r="C113" s="20" t="s">
        <v>25</v>
      </c>
      <c r="D113" s="53" t="s">
        <v>115</v>
      </c>
      <c r="E113" s="26" t="s">
        <v>302</v>
      </c>
      <c r="F113" s="26" t="s">
        <v>303</v>
      </c>
      <c r="G113" s="26" t="s">
        <v>341</v>
      </c>
      <c r="H113" s="26" t="s">
        <v>342</v>
      </c>
      <c r="I113" s="26" t="s">
        <v>343</v>
      </c>
      <c r="J113" s="27">
        <v>1</v>
      </c>
      <c r="K113" s="22">
        <v>42006</v>
      </c>
      <c r="L113" s="22">
        <v>42369</v>
      </c>
      <c r="M113" s="19">
        <f t="shared" si="1"/>
        <v>51.857142857142854</v>
      </c>
      <c r="N113" s="23"/>
      <c r="O113" s="23"/>
      <c r="P113" s="44" t="s">
        <v>322</v>
      </c>
    </row>
    <row r="114" spans="1:16" s="41" customFormat="1" ht="120.75" customHeight="1" x14ac:dyDescent="0.25">
      <c r="A114" s="42">
        <v>104</v>
      </c>
      <c r="B114" s="23" t="s">
        <v>221</v>
      </c>
      <c r="C114" s="20" t="s">
        <v>25</v>
      </c>
      <c r="D114" s="53" t="s">
        <v>116</v>
      </c>
      <c r="E114" s="26" t="s">
        <v>304</v>
      </c>
      <c r="F114" s="26" t="s">
        <v>305</v>
      </c>
      <c r="G114" s="26" t="s">
        <v>425</v>
      </c>
      <c r="H114" s="26" t="s">
        <v>426</v>
      </c>
      <c r="I114" s="26" t="s">
        <v>427</v>
      </c>
      <c r="J114" s="27">
        <v>1</v>
      </c>
      <c r="K114" s="22">
        <v>42006</v>
      </c>
      <c r="L114" s="22">
        <v>42185</v>
      </c>
      <c r="M114" s="19">
        <f t="shared" si="1"/>
        <v>25.571428571428573</v>
      </c>
      <c r="N114" s="23"/>
      <c r="O114" s="23"/>
      <c r="P114" s="44" t="s">
        <v>327</v>
      </c>
    </row>
    <row r="115" spans="1:16" s="41" customFormat="1" ht="120.75" customHeight="1" x14ac:dyDescent="0.25">
      <c r="A115" s="42">
        <v>105</v>
      </c>
      <c r="B115" s="23" t="s">
        <v>222</v>
      </c>
      <c r="C115" s="20" t="s">
        <v>25</v>
      </c>
      <c r="D115" s="53" t="s">
        <v>116</v>
      </c>
      <c r="E115" s="26" t="s">
        <v>117</v>
      </c>
      <c r="F115" s="26" t="s">
        <v>305</v>
      </c>
      <c r="G115" s="26" t="s">
        <v>425</v>
      </c>
      <c r="H115" s="26" t="s">
        <v>426</v>
      </c>
      <c r="I115" s="26" t="s">
        <v>427</v>
      </c>
      <c r="J115" s="27">
        <v>1</v>
      </c>
      <c r="K115" s="22">
        <v>42006</v>
      </c>
      <c r="L115" s="22">
        <v>42185</v>
      </c>
      <c r="M115" s="19">
        <f t="shared" si="1"/>
        <v>25.571428571428573</v>
      </c>
      <c r="N115" s="23"/>
      <c r="O115" s="23"/>
      <c r="P115" s="44" t="s">
        <v>327</v>
      </c>
    </row>
    <row r="116" spans="1:16" s="41" customFormat="1" ht="120.75" customHeight="1" x14ac:dyDescent="0.25">
      <c r="A116" s="42">
        <v>106</v>
      </c>
      <c r="B116" s="23" t="s">
        <v>223</v>
      </c>
      <c r="C116" s="20" t="s">
        <v>25</v>
      </c>
      <c r="D116" s="53" t="s">
        <v>116</v>
      </c>
      <c r="E116" s="26" t="s">
        <v>306</v>
      </c>
      <c r="F116" s="26" t="s">
        <v>305</v>
      </c>
      <c r="G116" s="26" t="s">
        <v>425</v>
      </c>
      <c r="H116" s="26" t="s">
        <v>426</v>
      </c>
      <c r="I116" s="26" t="s">
        <v>427</v>
      </c>
      <c r="J116" s="27">
        <v>1</v>
      </c>
      <c r="K116" s="22">
        <v>42006</v>
      </c>
      <c r="L116" s="22">
        <v>42185</v>
      </c>
      <c r="M116" s="19">
        <f t="shared" si="1"/>
        <v>25.571428571428573</v>
      </c>
      <c r="N116" s="23"/>
      <c r="O116" s="23"/>
      <c r="P116" s="44" t="s">
        <v>327</v>
      </c>
    </row>
    <row r="117" spans="1:16" s="41" customFormat="1" ht="120.75" customHeight="1" x14ac:dyDescent="0.25">
      <c r="A117" s="42">
        <v>107</v>
      </c>
      <c r="B117" s="23" t="s">
        <v>224</v>
      </c>
      <c r="C117" s="20" t="s">
        <v>25</v>
      </c>
      <c r="D117" s="53" t="s">
        <v>116</v>
      </c>
      <c r="E117" s="26" t="s">
        <v>118</v>
      </c>
      <c r="F117" s="26" t="s">
        <v>305</v>
      </c>
      <c r="G117" s="26" t="s">
        <v>425</v>
      </c>
      <c r="H117" s="26" t="s">
        <v>426</v>
      </c>
      <c r="I117" s="26" t="s">
        <v>427</v>
      </c>
      <c r="J117" s="27">
        <v>1</v>
      </c>
      <c r="K117" s="22">
        <v>42006</v>
      </c>
      <c r="L117" s="22">
        <v>42185</v>
      </c>
      <c r="M117" s="19">
        <f t="shared" si="1"/>
        <v>25.571428571428573</v>
      </c>
      <c r="N117" s="23"/>
      <c r="O117" s="23"/>
      <c r="P117" s="44" t="s">
        <v>327</v>
      </c>
    </row>
    <row r="118" spans="1:16" s="41" customFormat="1" ht="120.75" customHeight="1" thickBot="1" x14ac:dyDescent="0.3">
      <c r="A118" s="60">
        <v>108</v>
      </c>
      <c r="B118" s="61" t="s">
        <v>225</v>
      </c>
      <c r="C118" s="62" t="s">
        <v>25</v>
      </c>
      <c r="D118" s="63" t="s">
        <v>116</v>
      </c>
      <c r="E118" s="64" t="s">
        <v>307</v>
      </c>
      <c r="F118" s="64" t="s">
        <v>305</v>
      </c>
      <c r="G118" s="64" t="s">
        <v>425</v>
      </c>
      <c r="H118" s="64" t="s">
        <v>426</v>
      </c>
      <c r="I118" s="64" t="s">
        <v>427</v>
      </c>
      <c r="J118" s="65">
        <v>1</v>
      </c>
      <c r="K118" s="22">
        <v>42006</v>
      </c>
      <c r="L118" s="66">
        <v>42185</v>
      </c>
      <c r="M118" s="67">
        <f t="shared" si="1"/>
        <v>25.571428571428573</v>
      </c>
      <c r="N118" s="61"/>
      <c r="O118" s="61"/>
      <c r="P118" s="68" t="s">
        <v>327</v>
      </c>
    </row>
    <row r="119" spans="1:16" ht="16.5" thickTop="1" x14ac:dyDescent="0.25">
      <c r="A119" s="12"/>
      <c r="B119" s="12"/>
      <c r="C119" s="12"/>
      <c r="D119" s="29"/>
      <c r="E119" s="12"/>
      <c r="F119" s="12"/>
      <c r="G119" s="12"/>
      <c r="H119" s="12"/>
      <c r="I119" s="12"/>
      <c r="J119" s="30"/>
      <c r="K119" s="30"/>
      <c r="L119" s="30"/>
      <c r="M119" s="31"/>
      <c r="N119" s="12"/>
      <c r="O119" s="12"/>
      <c r="P119" s="12"/>
    </row>
    <row r="351032" spans="1:1" ht="110.25" x14ac:dyDescent="0.25">
      <c r="A351032" s="1" t="s">
        <v>25</v>
      </c>
    </row>
    <row r="351033" spans="1:1" ht="141.75" x14ac:dyDescent="0.25">
      <c r="A351033" s="1" t="s">
        <v>26</v>
      </c>
    </row>
  </sheetData>
  <mergeCells count="3">
    <mergeCell ref="D1:G1"/>
    <mergeCell ref="D2:G2"/>
    <mergeCell ref="B8:O8"/>
  </mergeCells>
  <dataValidations count="5">
    <dataValidation type="date" allowBlank="1" showInputMessage="1" errorTitle="Entrada no válida" error="Por favor escriba una fecha válida (AAAA/MM/DD)" promptTitle="Ingrese una fecha (AAAA/MM/DD)" prompt=" Registre la FECHA PROGRAMADA para el inicio de la actividad. (FORMATO AAAA/MM/DD)" sqref="L11 K109:K110 K12:K26 K28:K40 K42 K51:K52 K55:K63 K65:K67 K76:K107 K113:K118">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09:L110 L94:L107 L12:L26 L28:L3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18">
      <formula1>$A$351031:$A$351033</formula1>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67 L33:L41">
      <formula1>0</formula1>
      <formula2>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41">
      <formula1>0</formula1>
      <formula2>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ELENA ZULUAGA ZULUAGA</cp:lastModifiedBy>
  <dcterms:created xsi:type="dcterms:W3CDTF">2014-12-31T13:36:41Z</dcterms:created>
  <dcterms:modified xsi:type="dcterms:W3CDTF">2015-01-31T14:37:56Z</dcterms:modified>
</cp:coreProperties>
</file>