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NTROL INTERNO\AInformacion\Informes Contro Interno\Informes 2018\Plan Anticorrupción\Seguimiento II-2018\"/>
    </mc:Choice>
  </mc:AlternateContent>
  <bookViews>
    <workbookView xWindow="0" yWindow="0" windowWidth="24000" windowHeight="8835"/>
  </bookViews>
  <sheets>
    <sheet name="RIESGOS CORRUPCIÓN" sheetId="2" r:id="rId1"/>
    <sheet name="AYUDA" sheetId="4" r:id="rId2"/>
    <sheet name="METODOLOGIA RISGOS" sheetId="3" r:id="rId3"/>
    <sheet name="Gráfico Riesgos" sheetId="5" r:id="rId4"/>
    <sheet name="Indicador" sheetId="6" r:id="rId5"/>
  </sheets>
  <externalReferences>
    <externalReference r:id="rId6"/>
  </externalReferences>
  <definedNames>
    <definedName name="_xlnm._FilterDatabase" localSheetId="0" hidden="1">'RIESGOS CORRUPCIÓN'!$A$3:$AD$76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6" l="1"/>
  <c r="H12" i="6"/>
  <c r="F12" i="6"/>
  <c r="D12" i="6"/>
  <c r="F14" i="6" s="1"/>
  <c r="B12" i="6"/>
  <c r="I11" i="6"/>
  <c r="G11" i="6"/>
  <c r="E11" i="6"/>
  <c r="C11" i="6"/>
  <c r="I10" i="6"/>
  <c r="G10" i="6"/>
  <c r="E10" i="6"/>
  <c r="C10" i="6"/>
  <c r="I9" i="6"/>
  <c r="G9" i="6"/>
  <c r="E9" i="6"/>
  <c r="C9" i="6"/>
  <c r="I8" i="6"/>
  <c r="G8" i="6"/>
  <c r="E8" i="6"/>
  <c r="C8" i="6"/>
  <c r="I7" i="6"/>
  <c r="G7" i="6"/>
  <c r="E7" i="6"/>
  <c r="C7" i="6"/>
  <c r="I6" i="6"/>
  <c r="I12" i="6" s="1"/>
  <c r="G6" i="6"/>
  <c r="G12" i="6" s="1"/>
  <c r="E6" i="6"/>
  <c r="E12" i="6" s="1"/>
  <c r="C6" i="6"/>
  <c r="C12" i="6" s="1"/>
  <c r="C14" i="6" l="1"/>
  <c r="E3" i="4"/>
  <c r="F3" i="4"/>
  <c r="G3" i="4"/>
  <c r="E4" i="4"/>
  <c r="F4" i="4"/>
  <c r="G4" i="4"/>
  <c r="E5" i="4"/>
  <c r="F5" i="4"/>
  <c r="G5" i="4"/>
  <c r="E6" i="4"/>
  <c r="F6" i="4"/>
  <c r="G6" i="4"/>
  <c r="E7" i="4"/>
  <c r="F7" i="4"/>
  <c r="G7" i="4"/>
</calcChain>
</file>

<file path=xl/sharedStrings.xml><?xml version="1.0" encoding="utf-8"?>
<sst xmlns="http://schemas.openxmlformats.org/spreadsheetml/2006/main" count="458" uniqueCount="334">
  <si>
    <t>IMPACTO</t>
  </si>
  <si>
    <t>Abuso del poder por parte de quienes intervienen, directa o indirectamente, en el manejo de recursos de cualquier índole (aplica a las personas, los bienes y el presupuesto).</t>
  </si>
  <si>
    <t>Decisiones ajustadas para modificar el manual de funciones competencias laborales para beneficiar intereses particulares.</t>
  </si>
  <si>
    <t>Manipular en los comunicados de prensa oficiales, la información institucional para favorecer los intereses de terceros.</t>
  </si>
  <si>
    <t>Manipular conceptos técnicos, con el fin de influenciar la toma de decisiones, para favorecimiento de terceros, en beneficio particular.</t>
  </si>
  <si>
    <t>Favorecimiento a entidades bancarias con el propósito de obtener beneficios personales (préstamos, comisiones, etc.).</t>
  </si>
  <si>
    <t>Celebración indebida de contratos, para favorecer a un tercero en beneficio particular.</t>
  </si>
  <si>
    <t>Causa</t>
  </si>
  <si>
    <t>Riesgo</t>
  </si>
  <si>
    <t>Consecuencia</t>
  </si>
  <si>
    <t>Probabilidad</t>
  </si>
  <si>
    <t>Impacto</t>
  </si>
  <si>
    <t>Zona del Riesgo</t>
  </si>
  <si>
    <t>Presiones del contexto externo (sector político, gremios y medios).</t>
  </si>
  <si>
    <t>Presiones  externas de intereses particulares en desarrollar proyectos sin participación ciudadana, en beneficio propio.</t>
  </si>
  <si>
    <t>Altas sumas de dinero son mantenidas en cuentas corrientes o en caja sin generar ningún rendimiento.</t>
  </si>
  <si>
    <t>Fecha de Inicio</t>
  </si>
  <si>
    <t>Fecha de terminación</t>
  </si>
  <si>
    <t>Acción de contingencia ante posible materialización</t>
  </si>
  <si>
    <t>Aplicar el procedimiento interno del Proceso de Comunicación Publica.</t>
  </si>
  <si>
    <t>Aplicar protocolos de información y comunicación institucionales.</t>
  </si>
  <si>
    <t>Uso indebido de la información para fines diferentes a los de la Corporación y/o para favorecer a particulares .</t>
  </si>
  <si>
    <t>Falta de competencia  para cumplir con las funciones misionales encomendadas.</t>
  </si>
  <si>
    <t>Manual de Funciones y Competencias Laborales actualizado y publicado.</t>
  </si>
  <si>
    <t>Limitar o desconocer  la participación de la ciudadanía en  la formulación  y el desarrollo de proyectos, favoreciendo intereses de algunos actores para  beneficio propio.</t>
  </si>
  <si>
    <t xml:space="preserve">Incumplimiento del principio de  transparencia </t>
  </si>
  <si>
    <t>Acoger un informe técnico, con contenidos errados o incompletos.</t>
  </si>
  <si>
    <t xml:space="preserve">Emisión de conceptos, lineamientos o directrices tanto en aspectos técnicos como jurídicos relacionados con trámites ambientales dando cumplimiento al ordenamiento jurídico que le son aplicables. </t>
  </si>
  <si>
    <t>El acceso a la información sobre la Gestión y resultados de la entidad  no es eficaz, oportuno y en igualdad de condiciones para la ciudadanía.</t>
  </si>
  <si>
    <t>Garantizar que la normatividad pertinente a los mecanismos de participación ciudadana se aplique.</t>
  </si>
  <si>
    <t>Cumplir oportunamente con la rendición de cuenta a los entes de control y del estado.</t>
  </si>
  <si>
    <t>Verificación de soportes de cumplimiento de requisitos establecidos (formación, experiencia laboral y competencias para el empleo).</t>
  </si>
  <si>
    <t>Consignación diaria de valores recaudados en caja.</t>
  </si>
  <si>
    <t>Control diario de saldo en cuentas corrientes para evitar dineros ociosos y traslado a cuenta de ahorro.</t>
  </si>
  <si>
    <t>Conciliación periódica de cuentas bancarias.</t>
  </si>
  <si>
    <t>Recibir dádivas por parte de entidades financieras para motivar a mantener altas sumas de dinero en cuentas corrientes.</t>
  </si>
  <si>
    <t>Actualización y seguimiento al aplicativo del Sistema de Información de  Gestión de Empleo Público (SIGEP).</t>
  </si>
  <si>
    <t>Eventos donde por acción u omisión, se use el poder para desviar la gestión de lo público hacia un beneficio privado</t>
  </si>
  <si>
    <t>Procesos judiciales adelantados por funcionarios no competentes para ello.</t>
  </si>
  <si>
    <t>Omisión de la aplicación de los Manuales de Contratación y Supervisión</t>
  </si>
  <si>
    <t>Abuso del poder por parte de quienes intervienen, directa o indirectamente, el recibo y entrega de bienes.</t>
  </si>
  <si>
    <t>Cumplimiento de los procedimientos de los proceso de del Sistema de Gestión.</t>
  </si>
  <si>
    <t xml:space="preserve">Administración de Cuentas de Usuarios (claves de acceso-permisos) </t>
  </si>
  <si>
    <t xml:space="preserve">IDENTIFICACION DEL RIESGO </t>
  </si>
  <si>
    <t>ANALISIS DEL RIESGO</t>
  </si>
  <si>
    <t>MONITOREO Y REVISIÓN</t>
  </si>
  <si>
    <t xml:space="preserve">ITEM </t>
  </si>
  <si>
    <t>Rendición oportuna de Cuentas a Entes de Control y a la Comunidad</t>
  </si>
  <si>
    <t xml:space="preserve">DIRECTRICES METODOLOGICAS PARA LA IDENTIFICACION DE RIESGOS DE CORRUPCION
(Guia para la Gestión del Riesgo de la Corrupción de la Presidencia de la República/2015 )
</t>
  </si>
  <si>
    <t>a) Zona de Riesgo Baja:</t>
  </si>
  <si>
    <t>Puntaje: De 5 a 10 puntos.</t>
  </si>
  <si>
    <t>• Definida por la casilla Baja.</t>
  </si>
  <si>
    <t>• Probabilidad: Rara vez o improbable.</t>
  </si>
  <si>
    <t>• Impacto: Moderado y Mayor.</t>
  </si>
  <si>
    <t>• Tratamiento: Los riesgos de corrupción de las zonas baja se encuentran en un nivel que</t>
  </si>
  <si>
    <t>puede eliminarse o reducirse fácilmente con los controles establecidos en la entidad.</t>
  </si>
  <si>
    <t>b) Zona de Riesgo Moderada:</t>
  </si>
  <si>
    <t>• Puntaje: De 15 - 25 puntos.</t>
  </si>
  <si>
    <t>• Definida por la casilla Moderada.</t>
  </si>
  <si>
    <t>• Probabilidad: Rara vez, Improbable, Posible, Probable y Casi Seguro.</t>
  </si>
  <si>
    <t>• Impacto: Moderado, Mayor y Catastrófico.</t>
  </si>
  <si>
    <t>• Tratamiento: Deben tomarse las medidas necesarias para llevar los riesgos a la Zona de</t>
  </si>
  <si>
    <t>Riesgo Baja o eliminarlo.</t>
  </si>
  <si>
    <t>Nota En todo caso se requiere que las entidades propendan por eliminar el riesgo de</t>
  </si>
  <si>
    <t>corrupción o por lo menos llevarlo a la Zona de Riesgo Baja.</t>
  </si>
  <si>
    <t>c) Zona de Riesgo Alta:</t>
  </si>
  <si>
    <t>• Puntaje: De 30 - 50 puntos.</t>
  </si>
  <si>
    <t>• Definida por la casilla Alta.</t>
  </si>
  <si>
    <t>• Probabilidad: Improbable, Posible, Probable y Casi Seguro.</t>
  </si>
  <si>
    <t>• Impacto: Mayor y Catastrófico.</t>
  </si>
  <si>
    <t>Riesgo Moderada, Baja o eliminarlo.</t>
  </si>
  <si>
    <t>d) Zona de Riesgo Extrema:</t>
  </si>
  <si>
    <t>• Puntaje: De 60 - 100 puntos.</t>
  </si>
  <si>
    <t>• Definida por la casilla Extrema.</t>
  </si>
  <si>
    <t>• Probabilidad: Posible, Probable y Casi Seguro.</t>
  </si>
  <si>
    <t>• Impacto: Catastrófico.</t>
  </si>
  <si>
    <t>• Tratamiento: Los riesgos de corrupción de la Zona de Riesgo Extrema requieren de un</t>
  </si>
  <si>
    <t>tratamiento prioritario. Se deben implementar los controles orientados a reducir la</t>
  </si>
  <si>
    <t>posibilidad de ocurrencia del riesgo o disminuir el impacto de sus efectos y tomar las</t>
  </si>
  <si>
    <t>medidas de protección.</t>
  </si>
  <si>
    <t>Tabla 6. Formato para determinar el Impacto</t>
  </si>
  <si>
    <t>RESPONSABLE</t>
  </si>
  <si>
    <t xml:space="preserve">Audiencias Públicas con las comunidades para informar sobre la gestión, los resultados y sobre la gestión presupuestales. </t>
  </si>
  <si>
    <t xml:space="preserve">Incumplimiento del programa de mantenimiento a los aplicativos para la administración y manejo de la información digitalizada. </t>
  </si>
  <si>
    <t xml:space="preserve">Debilidades en la estructura y articulación  documental del Sistema de Gestión </t>
  </si>
  <si>
    <t xml:space="preserve">Revisión y actualización permanente de las los procesos y sus procedimientos. </t>
  </si>
  <si>
    <t>Falta de documentos exigidos para adecuada gestión y el control de la información de los procesos.</t>
  </si>
  <si>
    <t>Disponibilidad de la información del Sistema de Gestión, para facilitar el acceso a esta y su consulta permanente.</t>
  </si>
  <si>
    <t>Ausencia de lineamientos para la transferencia y sucesión del conocimiento</t>
  </si>
  <si>
    <t xml:space="preserve">Recibir dádivas para emitir conceptos o decisiones para favorecer a un particular  </t>
  </si>
  <si>
    <t>Incumplimiento de la rendición de cuentas a la ciudadanía.</t>
  </si>
  <si>
    <t>Proferir un acto administrativo acomodado para  favorecer a un tercero o proferido por un funcionario no competente para ello.</t>
  </si>
  <si>
    <t>Verificar que la entidad disponga de  los espacios de participación ciudadana apropiados para la publicación y difusión (medios idóneos)  de los resultado de la gestión institucional (planes, programas, proyectos).</t>
  </si>
  <si>
    <t>Verificación a la aplicación de requisitos mínimos establecidos en el Manual de Funciones para y Competencias Laborales al incorporar nuevos funcionarios (nombramiento provisional y libre nombramiento y remoción).</t>
  </si>
  <si>
    <t>Incumplimiento de requisitos legales para la gestión financiera de la entidad.</t>
  </si>
  <si>
    <t>No presentar dentro de los término  las actuaciones propias de la representación judicial de la entidad o favorecer a un cliente externo a cambio de dádivas o en beneficio particular.</t>
  </si>
  <si>
    <t xml:space="preserve">El no registro de  los procesos y la información de estos en el Ekogui. </t>
  </si>
  <si>
    <t>Realizar socializaciones y/o capacitaciones sobre responsabilidad penal, civil y/o administrativa por decisiones mal fundamentadas y  sus correspondientes normas reglamentarias y sobre jurisprudencia a servidores públicos de la Corporación.</t>
  </si>
  <si>
    <t>En la etapa precontractual del sesgo de los requisitos en  los procesos de selección se puede favorecer a terceros a través de los estudios previos, pliegos de condiciones, adendas, entre otros.</t>
  </si>
  <si>
    <t>PROBABILIDAD</t>
  </si>
  <si>
    <t>Toma de Decisiones consultadas al Consejo Directivo  en los caso en que esto aplique.</t>
  </si>
  <si>
    <t>1. Aplicar el Estatuto disciplinario
2. Informar a control Interno disciplinario
3.  Informar  a entes de control</t>
  </si>
  <si>
    <t xml:space="preserve">Administración de Cuentas de Usuarios y permisos de acceso a bases de datos y sistemas de información. </t>
  </si>
  <si>
    <t xml:space="preserve">Alterar o manipular registros y reportes de la información de los procesos (SG), con el propósito de: presentar resultados que favorezcan o desfavorezca la gestión institucional de uno o varios procesos; incidir en  la toma de decisiones, reflejar situación financiera diferente a la real, evadir  impuestos y/o  evitar alguna sanción. </t>
  </si>
  <si>
    <t>Desconocimiento o indebida aplicación de la normatividad exigible.</t>
  </si>
  <si>
    <t xml:space="preserve">Presiones políticas </t>
  </si>
  <si>
    <t>Cumplir con las audiencias publicas de rendición de cuentas para presentar informes de gestión y sus resultados.</t>
  </si>
  <si>
    <t>Participación ciudadana y control social.</t>
  </si>
  <si>
    <t>Rendir oportunamente la cuenta a los  control y del estado.</t>
  </si>
  <si>
    <t>Adoptar una decisión equivocada contraria al derecho en el otorgamiento o negación de un permiso, licencia, autorización, concesión o certificación ambiental, por información incompleta, falsa o errada, o por tráfico de influencias para favorecer a un cliente externo.</t>
  </si>
  <si>
    <t>Aplicación del normograma corporativo.</t>
  </si>
  <si>
    <t>Limitar o desconocer la participación de la ciudadanía en la Gestión Ambiental Regional de la Corporación, favoreciendo intereses de algunos actores o en beneficio propio.</t>
  </si>
  <si>
    <t>Convocatoria, información y publicación parcial o sesgada sobre los espacios de participación, para presentar resultados de la gestión  institucionales.</t>
  </si>
  <si>
    <t xml:space="preserve">Indebida evaluación y seguimiento a la ejecución y  medición de impactos sociales los proyectos licenciados. </t>
  </si>
  <si>
    <t>Auditorias (internas-externas) con los respectivos Informes de resultados.</t>
  </si>
  <si>
    <t>Validar los documentos que van a ser publicados por parte de la fuente inicial (quien genera la noticia).</t>
  </si>
  <si>
    <t>Omisión de los requisitos legales para el nombramiento o contratación del personal, para efectos de favorecimiento a terceros o cambio de dadivas.</t>
  </si>
  <si>
    <t>Presiones indebidas en los procesos de selección y vinculación de servidores públicos, para beneficiar intereses particulares.</t>
  </si>
  <si>
    <t xml:space="preserve">Incumplimiento de los requisitos legales en los procesos de vinculación de personal de planta y en los procesos de contratación de servicios personales. </t>
  </si>
  <si>
    <t xml:space="preserve">Incumplimiento de las acciones legales o constitucionales en los procesos judiciales que se adelanten a favor y/o contra de la entidad. </t>
  </si>
  <si>
    <t>Conciliación de la información de los procesos de la entidad con los abogados apoderados externos, la Oficina Jurídica y la Unidad Financiera</t>
  </si>
  <si>
    <t xml:space="preserve">1) Incumplimiento de requisitos legales que traen como consecuencias sanciones para la Corporación,
2) Insatisfacción del usuario (pérdida de la imagen institucional),
3) Perdidas económicas. </t>
  </si>
  <si>
    <t>1) Deterioro de la imagen Corporativa (perdida de la reputación institucional), 
2) Favorecimiento de terceros mediante la publicación de información oficial de la Corporación,
3) Sanciones legales para la Corporación</t>
  </si>
  <si>
    <t xml:space="preserve">1) Indebida administración de los recursos naturales, 
2) Sanciones 
3) Insatisfacción del usuario (pérdida de la imagen), 
4) Perdidas económicas 
</t>
  </si>
  <si>
    <t>1) Deterioro de los recursos naturales,
2) Perdida de  credibilidad institucional  en el ejercicio de autoridad ambiental, 
3) Investigaciones disciplinarias y fiscales, 
4) Pérdidas económicas.</t>
  </si>
  <si>
    <t>1) Proceso de planificación ambiental  sin consenso ni apoyo  de la ciudadanía en la implementación de los  proyectos Corporación, 
2) Insatisfacción del usuario (pérdida de la imagen), 
3) Perdida de  credibilidad institucional en su gestión pública,
4) Investigaciones disciplinarias y fiscales.</t>
  </si>
  <si>
    <t>1) Sanciones  disciplinarias para el nominador, la persona que se nombra  y  para la entidad, 
2)  Personal no idóneo para el cumplimiento de las funciones para lo cual fue nombrado,
3) No se garantiza la debida aplicación de los  derechos de igualdad y merito en el proceso de selección de  servidores públicos.</t>
  </si>
  <si>
    <t xml:space="preserve">1) Detrimento patrimonial, 
2) Investigaciones disciplinarias, penales y fiscales,
3) Pérdida de imagen y credibilidad de la Corporación,
4) Debilidades en la gestión ambiental. </t>
  </si>
  <si>
    <t xml:space="preserve">1) Detrimento Patrimonial de la entidad,
2) Acciones legales o constitucionales en contra de la Corporación,
3) Pérdida de imagen y credibilidad de la Corporación,
4) Información de procesos judiciales incompleta,
5) Detrimento al patrimonio de la Corporación, 
6) Toma de decisiones erróneas por no disponer de información integral de los procesos judiciales.
</t>
  </si>
  <si>
    <t xml:space="preserve">1) Detrimento patrimonial,
2) Violación del principios de  los  contratación estatal, 
3)  Favorecimiento a terceros por incumplimiento de requisitos legales aplicables al proceso de contratación pública.
 </t>
  </si>
  <si>
    <t xml:space="preserve">IMPACTO </t>
  </si>
  <si>
    <t>Casi seguro</t>
  </si>
  <si>
    <t xml:space="preserve">Probable </t>
  </si>
  <si>
    <t>Posible</t>
  </si>
  <si>
    <t>Improbable</t>
  </si>
  <si>
    <t xml:space="preserve">Rara vez </t>
  </si>
  <si>
    <t xml:space="preserve">PUNTAJE </t>
  </si>
  <si>
    <t xml:space="preserve">Moderado </t>
  </si>
  <si>
    <t>Mayor</t>
  </si>
  <si>
    <t xml:space="preserve">Catastrófico </t>
  </si>
  <si>
    <t>25
MODERADA</t>
  </si>
  <si>
    <t>20
MODERADA</t>
  </si>
  <si>
    <t>10
BAJA</t>
  </si>
  <si>
    <t>5
BAJA</t>
  </si>
  <si>
    <t xml:space="preserve">RESULTADOS DE LA CALIFICACIÓN DEL RIESGO DE CORRUPCIÓN </t>
  </si>
  <si>
    <t>ZONA DE RIESGO DE CORRUPCIÓN</t>
  </si>
  <si>
    <t>LISTA</t>
  </si>
  <si>
    <t>50
ALTA</t>
  </si>
  <si>
    <t>40
ALTA</t>
  </si>
  <si>
    <t>30
ALTA</t>
  </si>
  <si>
    <t>100
EXTREMA</t>
  </si>
  <si>
    <t>80
EXTREMA</t>
  </si>
  <si>
    <t>60
EXTREMA</t>
  </si>
  <si>
    <t>5
Casi seguro</t>
  </si>
  <si>
    <t>4
Probable</t>
  </si>
  <si>
    <t>3
Posible</t>
  </si>
  <si>
    <t>2
Improbable</t>
  </si>
  <si>
    <t>1
Rara vez</t>
  </si>
  <si>
    <t>5
Moderado</t>
  </si>
  <si>
    <t>10
Mayor</t>
  </si>
  <si>
    <t xml:space="preserve">20
Catastrófico </t>
  </si>
  <si>
    <t>COMPONENTE 1.  GESTIÓN DEL RIESGO - MAPA DE RIESGOS DE CORRUPCIÓN</t>
  </si>
  <si>
    <t>PLAN ANTICORRUPCION Y ATENCION AL CIUDADANO  2018</t>
  </si>
  <si>
    <t>Pérdida de recursos por fraude financiero.</t>
  </si>
  <si>
    <t xml:space="preserve">Incumplimiento del proceso del debido cobrar </t>
  </si>
  <si>
    <t xml:space="preserve">Irregularidades en la planeación, ejecución y seguimiento del presupuesto (Manejo inadecuado de los recursos financieros) </t>
  </si>
  <si>
    <t>Abuso del poder por parte de quienes intervienen, directa o indirectamente, en el manejo de recursos de financieros.</t>
  </si>
  <si>
    <t xml:space="preserve">1) Detrimento patrimonial, 
2) Investigaciones disciplinarias, penales y fiscales,
3) Pérdida de imagen y credibilidad de la Corporación,
4) Debilidades en la gestión  presupuestal.
</t>
  </si>
  <si>
    <t>Abuso del poder por parte de quienes intervienen, en los procedimientos de cobro que se adelantan en la entidad.</t>
  </si>
  <si>
    <t>Deudores sin bienes o recursos para cubrir las obligaciones impuestas por el cobro coactivo</t>
  </si>
  <si>
    <t>Indebida aplicación de la normatividad que regula el procedimiento de cobro coactivo.</t>
  </si>
  <si>
    <t xml:space="preserve">Concentración de autoridad, exceso de poder o extralimitación de funciones por parte de los servidores públicos de la entidad.
</t>
  </si>
  <si>
    <t>Falta de competencia  para cumplir con las funciones de manejo de recursos presupuestales encomendadas.</t>
  </si>
  <si>
    <t>1) Detrimento patrimonial,
2) Pérdida de imagen y credibilidad de la Corporación, 
3) Investigaciones disciplinarias, penales y fiscales,
4) Información de procesos de cobro  incompleta,
5)   Toma de decisiones erróneas por no disponer de información integral de los procesos de cobro que se adelanten en la entidad.</t>
  </si>
  <si>
    <t xml:space="preserve">Acuerdo de presupuesto de ingresos y gastos, de la vigencia, aprobado y publicado en la página web de la entidad </t>
  </si>
  <si>
    <t>Control en la delegación de funciones asignadas por el Director General, los Subdirectores, Jefes de Oficina y Directores Regionales.</t>
  </si>
  <si>
    <t>Falta de reporte o desconocimiento de la información de los usuarios objeto del cobro.</t>
  </si>
  <si>
    <t>CONTROLES</t>
  </si>
  <si>
    <t xml:space="preserve">1) Insatisfacción del usuario (pérdida de la imagen),
2) Sanciones de tipo legal disciplinario por información no confiable o/y  inoportuna sobre la gestión  de la Corporación,
3) Toma de decisiones incorrectas  por no contar con la información completa o respuestas erradas a la ciudadanía o antes de control.
</t>
  </si>
  <si>
    <t>Publicación y difusión de los actos administrativos de tramites ambientales, de conformidad con la ley.</t>
  </si>
  <si>
    <t xml:space="preserve">1) Derechos de petición, quejas, tutelas, acciones populares, colectiva y de cumplimiento, referentes con el desconocimiento o insuficiente  participación ciudadana,
2) Falta de garantías en la aplicación del derecho fundamental de la participación ciudadana, 
3) Insatisfacción del usuario (pérdida de la imagen), 
4)  Sanciones que pueden llevar a pérdidas económicas.
</t>
  </si>
  <si>
    <t>Análisis de inversiones en el Comité Financiero</t>
  </si>
  <si>
    <t>Presiones de terceros o de un superior jerárquico para el desvío de recursos públicos para favorecer intereses particulares.</t>
  </si>
  <si>
    <t>Aplicación de las políticas y controles definidos para la administración y acceso a las bases de datos y el software administrativo y financiero.</t>
  </si>
  <si>
    <t>Indebida aplicación de la política de operación y los controles definidos en los  manuales, procedimientos e instructivos de los procesos de Gestión  Financiera en el Sistema de Gestión.</t>
  </si>
  <si>
    <t>Aplicación de las políticas y controles definidos en los  manuales, procedimientos e instructivos de los procesos de Gestión Jurídica y Gestión Financiera en el Sistema de Gestión.</t>
  </si>
  <si>
    <t xml:space="preserve">Control en la delegación de funciones y competencias delegadas en el Manual de Funciones y Competencias Laborales y por el superior jerárquico. </t>
  </si>
  <si>
    <t>Avances en la ejecución del programa anual de auditorias.</t>
  </si>
  <si>
    <t>Extraer y/o suministrar información privilegiada o confidencial relacionada con gestión institucional, para fines diferentes a los de la entidad.</t>
  </si>
  <si>
    <t xml:space="preserve">Inexistencia de los instrumentos de Gestión de la Información, requeridos en el proceso de Gestión Documental (Programa de Gestión Documental, TRD, PINAR, entre otros) o desactualización de estos. </t>
  </si>
  <si>
    <t>Uso indebido de la información reservada y/o privilegiada para fines diferentes a los de la Corporación y/o para favorecer a particulares .</t>
  </si>
  <si>
    <t>Aplicación de requisitos legales,  políticas y controles definidos en los procedimientos de los procesos del Sistema de Gestión.</t>
  </si>
  <si>
    <t>Alta Dirección</t>
  </si>
  <si>
    <t>Cronograma de audiencias públicas a realizar en la vigencia 2018.</t>
  </si>
  <si>
    <t>Secretario General
Lideres procesos
Servidores Públicos</t>
  </si>
  <si>
    <t>Velar por la aplicación del normograma Corporativo.</t>
  </si>
  <si>
    <t>Presentación oportuna de la Cuenta e Informe Anual a la Contraloría General de la República el 28 de febrero de 2018.
Oportunidad en la respuesta a derechos de petición.
Publicación de información sobre la gestión y los resultados en la página web de la e</t>
  </si>
  <si>
    <t>Jefe Oficina Asesora de Comunicaciones</t>
  </si>
  <si>
    <t xml:space="preserve">Oficina de Control Interno </t>
  </si>
  <si>
    <t>Jefes de dependencia y/o Líderes de procesos.</t>
  </si>
  <si>
    <t>Aplicación y cumplimiento del Manual de Funciones y Competencias Laborales actualizado y publicado.</t>
  </si>
  <si>
    <t xml:space="preserve">Secretario General
Oficina Jurídica 
Lideres de procesos </t>
  </si>
  <si>
    <t xml:space="preserve">Normograma actualizado y aplicación de este en las actuaciones institucionales </t>
  </si>
  <si>
    <t>Director General
Talento Humano y Organizacional</t>
  </si>
  <si>
    <t>Provisión de la planta de cargos dando aplicación a lo establecido en el Manual Especifico de Funciones y Competencias Laborales.  
Aplicación de las normas de carrera administrativa.</t>
  </si>
  <si>
    <t xml:space="preserve">Publicación oportuna de los actos administrativos de los trámites ambientales. </t>
  </si>
  <si>
    <t>Subdirección de Servicio al Cliente
Servidores Públicos</t>
  </si>
  <si>
    <t>Generar espacios de participación de la comunidad durante la elaboración, ejecución y evaluación de proyectos ambientales y de inversión, de conformidad con la ley.</t>
  </si>
  <si>
    <t xml:space="preserve">Secretaria General
Subdirección de Servicio al Cliente
</t>
  </si>
  <si>
    <t xml:space="preserve">Oportunidad en la atención de derechos de petición,  difusión de los procesos de contratación,  aplicación de programas de educación ambiental. </t>
  </si>
  <si>
    <t>Secretaria General
Subdirección de Servicio al Cliente
Subdirección Gestión, Educación y Participación</t>
  </si>
  <si>
    <t>Servidores Públicos</t>
  </si>
  <si>
    <t>Control en la delegación de funciones asignadas por el Director General, los Subdirectores, jefe de la Oficina Jurídica y Directores Regionales.</t>
  </si>
  <si>
    <t xml:space="preserve">Aplicación de los procedimientos y documentos del proceso de Gestión Integral de Recursos Naturales y Gestión Jurídica. </t>
  </si>
  <si>
    <t>Planta de cargos provista al 100% con personal competente.</t>
  </si>
  <si>
    <t xml:space="preserve">Alta Dirección 
Servidores Públicos </t>
  </si>
  <si>
    <t>Subdirección Administrativa y Financiera
Oficina Jurídica</t>
  </si>
  <si>
    <t>Validación de cumplimiento de requisitos mínimos de formación, experiencia laboral, competencias para la provisión de empleos en la planta de cargos (carrera administrativa, provisional, libre nombramiento y remoción).</t>
  </si>
  <si>
    <t>Secretaria General
Talento Humano y Organizacional
Oficina Jurídica</t>
  </si>
  <si>
    <t xml:space="preserve">Desconocimiento de requisitos legales. </t>
  </si>
  <si>
    <t>Subdirección Administrativa</t>
  </si>
  <si>
    <t xml:space="preserve">Oficina Jurídica
Oficina de Control Interno </t>
  </si>
  <si>
    <t>Secretaria General
Oficina Jurídica</t>
  </si>
  <si>
    <t xml:space="preserve">Director General
</t>
  </si>
  <si>
    <t>Oficina Jurídica
Líderes de Procesos</t>
  </si>
  <si>
    <t>Toma de decisiones consultadas al Consejo Directivo  en los caso en que esto aplique.</t>
  </si>
  <si>
    <t>Dar respuesta a medios de comunicación por parte de funcionarios no autorizados.</t>
  </si>
  <si>
    <t>Omitir el protocolo establecido por la oficina asesora de comunicaciones en lo que tiene que ver con la vocería para declaraciones pública, por los funcionarios autorizados para ello.</t>
  </si>
  <si>
    <t xml:space="preserve">Aplicación de normas y reglamentos internos vigentes para el manejo del portafolio de inversiones financieras. </t>
  </si>
  <si>
    <t>Indebida verificación e identificación de los bienes de las personas sujeto del cobro coactivo.</t>
  </si>
  <si>
    <t>Alta Dirección
Jefes de dependencia</t>
  </si>
  <si>
    <t>El líder del proceso de Gestión Jurídica conjuntamente con los lideres de los procesos velan por la actualización permanente del normograma, en relación con los cambios ocurridos.</t>
  </si>
  <si>
    <t>Revisión y ajuste permanente de los procedimientos de los procesos en el Sistema de Gestión, considerando cambios administrativos, normativos y del proceso.</t>
  </si>
  <si>
    <t>Manual de Funciones y Competencias actualizado, publicado y aplicado para la provisión de vacantes (carrera, provisionalidad, encargo).</t>
  </si>
  <si>
    <t xml:space="preserve">Reuniones del Comité Financiero en el que se discuten y aprueban los valores a invertir y las entidades en que deben ser colocados. </t>
  </si>
  <si>
    <t xml:space="preserve">Conciliación mensual de la totalidad de cuentas bancarias activas de la entidad. </t>
  </si>
  <si>
    <t>Acuerdo de presupuesto de ingresos de la vigencia 2018 aprobado por el Consejo Directivo y Publicado en la Página Web.</t>
  </si>
  <si>
    <t>NOTAS SOBRE EL  MONITOREO Y SEGUIMIENTO
30/08/2018</t>
  </si>
  <si>
    <t>Presentación de informes de Gestión a la Asamblea Genera, al Consejo Directivo y difusión de estos a través de diferentes medios.</t>
  </si>
  <si>
    <t>Avance del 70% en la ejecución de la programación anual de auditorias  2018</t>
  </si>
  <si>
    <t xml:space="preserve">Aplicar las  políticas de seguridad Información  establecidas en los procedimientos de los procesos. </t>
  </si>
  <si>
    <t>Requisitos legales aplicables a cada proceso.</t>
  </si>
  <si>
    <t xml:space="preserve">Mantener actualizado el normograma con sus respectivas Notas de seguimiento. </t>
  </si>
  <si>
    <t>Seguimiento al Plan de Acción del Proceso de Gestión Documental F-DE-16 conforme con las directrices del Plan estratégico institucional (Modelo integrado de planeación y gestión) en su política de eficiencia administrativa y de las actividades que le corresponden en el Plan Anticorrupción y Atención al Ciudadano de la vigencia 2018.</t>
  </si>
  <si>
    <t xml:space="preserve">Oficina Jurídica
Jefe de Almacén
Gestión TIC
</t>
  </si>
  <si>
    <t>Comité de contratación y adjudicaciones.
Difusión y publicación de los procesos contractuales en la página web de la entidad y su actualización permanente en el SECOP.</t>
  </si>
  <si>
    <t xml:space="preserve">Actualización  de los manuales y procedimientos del proceso de Gestión jurídica, según los cambios normativos y de la entidad y aplicación de estos. </t>
  </si>
  <si>
    <t xml:space="preserve">
Oficina Jurídica
Unidad Financiera</t>
  </si>
  <si>
    <t>Asamblea Anual Corporativa realizada el 26 de febrero de 2018,  Audiencia Pública de Rendición de cuentas y Feria de la Transparencia realizada el 27-04-2018 en la sede principal de Cornare en el municipio de El Santuario.</t>
  </si>
  <si>
    <t>Segregación de funciones en procesos claves de la entidad (Gestión  Financiera, Gestión de Bienes y Servicios, Gestión Integral de la Autoridad Ambiental)</t>
  </si>
  <si>
    <t xml:space="preserve">Activación de cuentas para que los usuarios realicen directamente los pagos a través de estas,  consignación diaria de los valores en efectivos que son recaudados, conciliaciones diarias de caja y mensuales de los bancos,  auditoria independiente de la Oficina de Control Interno a las conciliaciones bancarias. </t>
  </si>
  <si>
    <t>Revisión y seguimiento  permanente de los procesos judiciales, para conocer las últimas actuaciones procesales de la entidad para evaluar el estado en el que se encuentra el proceso judicial.</t>
  </si>
  <si>
    <t>Conciliación de la información de los procesos de la entidad con los abogados apoderados externos, la Oficina Jurídica y la Unidad Financiera.</t>
  </si>
  <si>
    <t>Informe del estado de los procesos, generados por los apoderados quienes revisan los trámites que cursan ante los diferentes despachos judiciales.</t>
  </si>
  <si>
    <t xml:space="preserve">Verificación permanente en la pagina de la rama judicial, www.ramajudicial.gov.co, el estado de los procesos.
Registro de la totalidad de la información de los procesos que se adelantan en contra de la entidad en el  e-KOGUI, verificación a que  todos los procesos activos cuenten con la calificación del riesgo del proceso. 
Informes mensuales del estado de los procesos presentados por abogados externos y revisados por el supervisor del contrato. </t>
  </si>
  <si>
    <t xml:space="preserve">Verificación permanente (al menos 2 veces por semana) en la página de la rama judicial, www.ramajudicial.gov.co, el estado de los procesos.
</t>
  </si>
  <si>
    <t xml:space="preserve">Debida supervisión de los contratos suscritos con abogados externos e informes mensuales de procesos judiciales. </t>
  </si>
  <si>
    <t xml:space="preserve">Riesgos suceptibles de Corrupcion </t>
  </si>
  <si>
    <t>Total riesgos</t>
  </si>
  <si>
    <t>Baja</t>
  </si>
  <si>
    <t>Moderada</t>
  </si>
  <si>
    <t>Alta</t>
  </si>
  <si>
    <t>COMPONENTES</t>
  </si>
  <si>
    <t xml:space="preserve"> ACTIVIDADES</t>
  </si>
  <si>
    <t>ESTADO</t>
  </si>
  <si>
    <t>Cumplidas</t>
  </si>
  <si>
    <t>Con seguimiento</t>
  </si>
  <si>
    <t>Sin evidencia de seguimiento</t>
  </si>
  <si>
    <t>Cantidad</t>
  </si>
  <si>
    <t>%</t>
  </si>
  <si>
    <t>1  Gestión del Riesgo de Corrupción  -Mapa de Riesgos de Corrupción</t>
  </si>
  <si>
    <t>2  Racionalizacion de tramites</t>
  </si>
  <si>
    <t>3  Rendicion de Cuentas</t>
  </si>
  <si>
    <t>4  Servicio al Ciudadano y Buen Gobierno</t>
  </si>
  <si>
    <t>5 Transparencia y Acceso a la Información</t>
  </si>
  <si>
    <t>6  Iniciativa Buen Gobierno</t>
  </si>
  <si>
    <t>CONSOLIDADO</t>
  </si>
  <si>
    <t xml:space="preserve">Espacios  de que dispone la entidad para su interacción con el ciudadano:  pagina web, correo electrónico, redes sociales, audiencias publicas de rendición de cuentas, feria de la transparencia, eventos Cornare más cerca, entre otros. </t>
  </si>
  <si>
    <t xml:space="preserve">Seguimiento permanente a que se  de aplicación de los mecanismos de participación ciudadana  según lo programado en el PAAC, comunicación  y publicación de los resultados en la pagina web de la entidad. </t>
  </si>
  <si>
    <t>Cronograma de audiencias públicas a realizar en la vigencia 2018 (rendición de cuentas, feria de la transparencia 27-04-2018,  Cornare más cerca, 31-08-2018.</t>
  </si>
  <si>
    <t>Cumplir con las audiencias públicas de rendición de cuentas a la ciudadanía.</t>
  </si>
  <si>
    <t xml:space="preserve">Publicación oportuna de los actos administrativos de los trámites ambientales en el Boletín Oficial. </t>
  </si>
  <si>
    <t>Presentación oportuna de la Cuenta e Informe Anual a la Contraloría General de la República el 28 de febrero de 2018.
Oportunidad en la respuesta a derechos de petición.
Publicación de información sobre la gestión y los resultados en la página web de la entidad. 
Rendiciones de cuentas y feria de la transparencia realizada el  27 de abril del año en curso, se realizó la primera de ellas en la sede principal, la cual conto con la participación de 174 personas (Alcaldes de la región, comunidad, empresarios, estudiantes y representantes de ONGs ambientalistas).</t>
  </si>
  <si>
    <t>Presiones de terceros o de un superior jerárquico a la alta dirección, para la toma de decisiones en contravía de la normatividad vigente, para favorecer intereses particulares.</t>
  </si>
  <si>
    <t>Reuniones periódicas del Consejo Directivo (febrero 14, abril  5, mayo 11 y julio 26 de 2018.</t>
  </si>
  <si>
    <t>Informes de gestión correspondientes al semestre II de 2017 (radicado 100-0800-2018 de febrero 27 de 2018) y semestre I de 2018 (radicado 100-3353-2018 del 26 de julio de 2018), sometido para la aprobación del Consejo Directivo, presentados al  Ministerio de Ambiente y Desarrollo Sostenible y publicación en la pagina web de la entidad.  
Los informes de seguimiento al PAI y los informes de gestión con documentos soportes pueden ser consultados en la red institucional en la ruta:  \\CORDC01\InfConDi_cordc01\Informes gestión 2018\2. Informe Gestión Semestre I-2018\Reporte MADS.</t>
  </si>
  <si>
    <t>Manual de Funciones y Competencias actualizado, publicado y aplicado para la provisión de vacantes (carrera, provisionalidad, encargo) y aplicación de este en la provisión de la planta de cargos.  
En los procesos claves de la entidad se tienen establecidos claramente los roles, responsabilidades y funciones delegadas; así como la administración y permisos de acceso a los aplicativos.</t>
  </si>
  <si>
    <t xml:space="preserve">1) Sanciones para la Corporación,
2) tipificación del delito utilización indebida de información oficial privilegiada.
3) Incumplimiento de requisitos legales aplicables a la información pública. 
4) Favorecimiento de terceros a causa del uso indebido de información de propiedad de la Corporación. 
5) Pérdidas económicas
</t>
  </si>
  <si>
    <t>Control de préstamo de expedientes con la firma del afuera (contratación y ambientales).
Aplicación de listas de chequeo.
Autorización de notificación por medio electrónico.
Digitalización diaria de documentos (ingreso y salida).
Suscripción del formato de información clasificada y reservada cada vez que corresponda. 
Diligenciamiento del formato "F-DE-24_Identificacion_Propiedad_Cliente_Reserva_V.02", 
Envío semanal de Noticias TIC en la que se informa sobre aspectos importante a ser tenidos en cuenta para la seguridad de la información institucional y personal;  así como avances en la planeación de la gestión TIC.</t>
  </si>
  <si>
    <t xml:space="preserve">Indebida aplicación de la directriz de información clasificada y reservada establecidas en los artículos 17 y 18 de la Ley 1712 de 2014 y demás disposiciones normativas aplicables. </t>
  </si>
  <si>
    <t>Control sobre los permisos de acceso a los aplicativos según los roles y responsabilidades dentro de la oficina. 
Seguimiento  por parte del líder del proceso de Gestión documental a la debida aplicación de controles establecidos en el proceso.
Segregación de función en la gestión de documentos de acceso y salida.</t>
  </si>
  <si>
    <t>Extralimitación de funciones e intereses particulares.</t>
  </si>
  <si>
    <t xml:space="preserve">Aplicación de los requisitos en relación con la gestión documental, verificación y ajustes documental del proceso de Gestión Documental en el SG.
</t>
  </si>
  <si>
    <t>Avance del 70% en la ejecución de la programación anual de auditorias  2018,  diligenciamiento de autodiagnósticos de las Dimisiones Operativas:  Gobierno Digital, Participación Ciudadana, Plan Anticorrupción y Atención al Ciudadano, Rendición de Cuentas, Servicio al Ciudadano, Transparencia y Acceso a la Información,  Control Interno,  Gestión documental, Seguimiento y Evaluación al Desempeño.</t>
  </si>
  <si>
    <t>Acompañamiento permanente de un servidor de la oficina asesora de comunicaciones,  evidencia de la publicación, suministro de material adicional requerido por medios (correos, usb), evidencia chats prensa local y regional.</t>
  </si>
  <si>
    <t>Procedimiento del proceso de Comunicación Pública actualizado y publicado para consulta de los servidores públicos de Cornare.
Manual de imagen corporativo e identidad visual de la Corporación y Plan de Comunicación.</t>
  </si>
  <si>
    <t>Difusión continua para la aplicación del plan de comunicación publicación y  protocolo de vocería.</t>
  </si>
  <si>
    <t xml:space="preserve">Aplicar el protocolo establecido por la Oficina Asesora de Comunicaciones, para dar respuesta a medios de comunicación. </t>
  </si>
  <si>
    <t>Respuesta inmediata y efectiva según requerimientos  de los diferentes medios de comunicación (entrevistas, fotografías, informes especiales, videos, boletines).</t>
  </si>
  <si>
    <t>Avance del 70% en la ejecución de la programación anual de auditorias  2018.  Cronograma de audiencias públicas a realizar en la vigencia 2018.  Diligenciamiento de autodiagnósticos de las Dimisiones Operativas:  Gobierno Digital, Participación Ciudadana, Plan Anticorrupción y Atención al Ciudadano, Rendición de Cuentas, Servicio al Ciudadano, Transparencia y Acceso a la Información,  Control Interno, Defensa Jurídica, Dirección y Planeación, Gestión Presupuestal, Gestión documental, Gestión del Talento Humano, Seguimiento y Evaluación al Desempeño.</t>
  </si>
  <si>
    <t>Coordinación del SG y Lideres de Proceso con sus grupos de apoyo</t>
  </si>
  <si>
    <t>Elaboración aprobación y publicación del Información del SG dispuesta en la Página Web de Cornare, revisión periódica de la documentación de los procesos para su ajuste.</t>
  </si>
  <si>
    <t xml:space="preserve">Se esta dando cumplimiento a lo establecido en el programa de gestión documental y reporte de información los procesos de la corporación </t>
  </si>
  <si>
    <t>Control sobre los permisos de acceso a los aplicativos según los roles y responsabilidades dentro de la oficina.
Seguimiento y control por parte del líder del proceso.</t>
  </si>
  <si>
    <t>Cronograma de audiencias públicas a realizar en la vigencia 2018.  Diligenciamiento de autodiagnósticos de las Dimisiones Operativas:  Gobierno Digital, Participación Ciudadana, Plan Anticorrupción y Atención al Ciudadano, Rendición de Cuentas, Servicio al Ciudadano, Transparencia y Acceso a la Información,  Control Interno, Defensa Jurídica, Dirección y Planeación, Gestión Presupuestal, Gestión documental, Gestión del Talento Humano, Seguimiento y Evaluación al Desempeño.</t>
  </si>
  <si>
    <t>Circular 111-00002-2018  del 2 de enero de 2018 en las que se establecen cuantías para contratar durante la vigencia la contratación y sus cuantías.
Resolución de delegación de encargos por ausencia temporal de jefes.</t>
  </si>
  <si>
    <t xml:space="preserve">Normograma actualizado y aplicado en la gestión institucional. </t>
  </si>
  <si>
    <t xml:space="preserve">Avances del 80% en la ejecución del programa anual de auditorias.  Diligenciamiento de Autodiagnósticos de las Dimensiones Operativas de:  Participación Ciudadana, Rendición de Cuentas,  Servicio Ciudadano, Transparencia Acceso Información, Control Interno, Seguimiento Evaluación Desempeño y Plan Anticorrupción. </t>
  </si>
  <si>
    <t>Registro y actualización  permanente de la información de servidores públicos de Cornare en el SIGEP (hojas de vida actualizadas y declaración de bienes y rentas).
Aplicación de las normas y requisitos de la carrera administrativa (convocatoria 435-2016).</t>
  </si>
  <si>
    <t>Conciliaciones diarias de caja  de las cuentas bancarias,  segregación de funciones, control dual de claves, entre otros.</t>
  </si>
  <si>
    <t>Avance del 70% en la ejecución de la programación anual de auditorias  2018 (auditoria a conciliaciones bancarias).  
Diligenciamiento de autodiagnósticos de las Dimisiones Operativas:   Plan Anticorrupción y Atención al Ciudadano,  Control Interno, Defensa Jurídica, Dirección y Planeación, Gestión Presupuestal, Seguimiento y Evaluación al Desempeño.</t>
  </si>
  <si>
    <t>Verificación permanente en la pagina de la rama judicial, www.ramajudicial.gov.co, el estado de los procesos.
Certificación semestral del jefe de control interno  para revisar el estado del registro de los procesos judiciales, las actuaciones procesales y realizar las recomendaciones para la determinación de acciones a lugar.</t>
  </si>
  <si>
    <t xml:space="preserve">Cruce de información  de los procesos judiciales que se adelantan a favor y en contra de la entidad con el objeto de validar los datos registrados, de definir provisiones contables, presentar certificaciones y demás situaciones que deban ser verificadas, evaluadas y ajustadas. </t>
  </si>
  <si>
    <t>Oficina Jurídica
Unidad Financiera</t>
  </si>
  <si>
    <t>Consulta periódica del Estado de los Procesos Judiciales a través de la página web de la Rama Judicial, con el fin de determinar las acciones a seguir según el reporte de la misma.
Actualización permanente de los procesos en el eKOGUI.</t>
  </si>
  <si>
    <t>Aplicación del Manual de Supervisión de la Corporación y Ley 1474 de 2011 aplicable a la labor de supervisión e interventoría.
Informes mensuales de procesos judiciales presentados por los abogados externos y seguimientos realizados por el supervisor.</t>
  </si>
  <si>
    <t>Oficina Jurídica
Servidores Públicos (Supervisores)</t>
  </si>
  <si>
    <t xml:space="preserve">Avance del 70% en la ejecución de la programación anual de auditorias  2018.  Diligenciamiento de Autodiagnósticos: Defensa Jurídica, Plan Anticorrupción y Atención al Ciudadano  Seguimiento Evaluación Desempeño y Control Interno.
Certificaciones semestrales del jefe de control interno para revisar el estado del registro de los procesos judiciales, las actuaciones procesales y realizar las recomendaciones para la determinación de acciones Validar en el eKOGUI que todos los proceso tengan asignado un abogado que represente a la entidad. </t>
  </si>
  <si>
    <t>Presencia en jornadas de capacitación programadas por ANDJE,  entes de control y otras entidades.
Presencia en 4 jornadas de capacitación -2018.
Reuniones coordinadas por la jefe de Oficina Jurídica con su grupo de trabajo.</t>
  </si>
  <si>
    <t>Programación y elaboración de las reuniones periódicas del Comité de Contratación en el que se someten para su aprobación diferentes proceso contractuales.</t>
  </si>
  <si>
    <t xml:space="preserve">Jornadas de inducción, reinducción y capacitación con judicantes, abogados  y otros servidores públicos, para la actualización en normatividad jurídica. </t>
  </si>
  <si>
    <t>Avance del 70% en la ejecución de la programación anual de auditorias  2018 (seguimiento a la ejecución de contratos, auditoria a proyectos de restauración activa y pasiva)
Presentación oportuna de la rendición de cuentas trimestral de contratos a la CGR a través del SIRECI,
Registro de procesos contractuales en el SECOP.
Elaboración y publicación del Plan Anual de Adquisiciones (SECOP y pagina web de la entidad).
Cronograma de audiencias públicas a realizar en la vigencia 2018.  
Diligenciamiento de autodiagnósticos de las Dimisiones Operativas:  Gobierno Digital, Participación Ciudadana, Plan Anticorrupción y Atención al Ciudadano, Rendición de Cuentas,  Transparencia y Acceso a la Información,  Control Interno, Defensa Jurídica, Gestión Presupuestal, Gestión documental, Control Interno, Seguimiento y Evaluación al Desempeño.</t>
  </si>
  <si>
    <t>Aprobación de la entrega de bienes por la subdirección administrativa y financiera.
Comprobantes de ingreso y salida de bienes.
Inventario de bienes actualizado.</t>
  </si>
  <si>
    <t xml:space="preserve">Publicación en el SECOP de todos los proceso de contratación adelantados por la Corporación.
</t>
  </si>
  <si>
    <t>Reuniones mensuales del Consejo Directivo en el que son consultadas y aprobadas decisiones estratégicas de la entidad y aval del comité de Contratación de los proceso contractuales que se adelantan por la actividad.</t>
  </si>
  <si>
    <t>Dirección General
Subdirección Administrativa y Financiera</t>
  </si>
  <si>
    <t>Administración de claves de acceso a los diferentes módulos del Software Novasoft para la gestión presupuestal, administrativa, contable y financiera de Cornare,  control de clave dual para realizar pagos y movimientos financieros.</t>
  </si>
  <si>
    <t>Subdirección Administrativa y Financiera</t>
  </si>
  <si>
    <t>Avance del 70% en la ejecución de la programación anual de auditorias y seguimientos  2018 (auditorias a conciliaciones bancarias y recaudo ingreso sobretasa ambiental, a proyectos de restauración y seguimientos a gastos de caja menor, ejecución del presupuesto vigencias y reservas.  
Diligenciamiento de autodiagnósticos de las Dimisiones Operativas:  Gobierno Digital, Participación Ciudadana, Plan Anticorrupción y Atención al Ciudadano, Rendición de Cuentas, Servicio al Ciudadano, Transparencia y Acceso a la Información,  Control Interno, Defensa Jurídica, Dirección y Planeación, Gestión Presupuestal, Gestión documental, Gestión del Talento Humano, Seguimiento y Evaluación al Desempeño.</t>
  </si>
  <si>
    <t>Resolución de delegación de responsabilidades para la contratación y sus cuantías.
Resolución de delegación de encargos por ausencia temporal de jefes.</t>
  </si>
  <si>
    <t>Director General
Subdirección Administrativa y Financiera.</t>
  </si>
  <si>
    <t>Conciliación permanente de la información de los procesos  judiciales (a favor y en contra de Cornare) y estimaciones que deban ser importadas a las cuentas de orden teniendo en cuenta la calificación del riesgo procesal.
Presentación a la Agencia Nacional de Defensa Jurídica del Estado Certificación del Jefe de Control Interno sobre el cumplimiento  de los roles delegados a los diferentes Usuarios registrados en el eKOGUI (procesos en contra de la entidad registrados en el Sistema).  Esta certificación se debe presentar semestralmente.  cumplida 16  de marzo y el  29 de agosto del 2018.</t>
  </si>
  <si>
    <t>Avance del 70% en la ejecución de la programación anual de auditorias  2018.  
Diligenciamiento de autodiagnósticos de las Dimisiones Operativas:  Plan Anticorrupción y Atención al Ciudadano, Control Interno, Defensa Jurídica, Gestión Presupuestal, Gestión documental, Seguimiento y Evaluación al Desempeño.</t>
  </si>
  <si>
    <r>
      <t xml:space="preserve">Presentación oportuna de informes y seguimientos a la  a la Contraloría General de la República, a través del Sistema de Rendición de Cuenta e Informe -SIRECI y validación de estos a través del  Storm y Página Web.  www.contraloria.gov.co, a través del cual se han presentado 19 informes y un total de informe de partes interesadas, de conformidad con los requerimientos legales (37 informes entregados y/o publicados), así como la atención de solicitudes y peticiones de las partes interesadas y los grupos de valor.
Registros en el F-ED-05 matriz rendición cuentas (91 solicitudes de información atendidas), </t>
    </r>
    <r>
      <rPr>
        <sz val="11"/>
        <color theme="9" tint="-0.249977111117893"/>
        <rFont val="Century Gothic"/>
        <family val="2"/>
      </rPr>
      <t xml:space="preserve"> trazabilidad a derechos de petición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</si>
</sst>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6" x14ac:knownFonts="1">
    <font>
      <sz val="11"/>
      <color theme="1"/>
      <name val="Calibri"/>
      <family val="2"/>
      <scheme val="minor"/>
    </font>
    <font>
      <sz val="11"/>
      <name val="Calibri"/>
      <family val="2"/>
      <scheme val="minor"/>
    </font>
    <font>
      <sz val="11"/>
      <name val="Century Gothic"/>
      <family val="2"/>
    </font>
    <font>
      <b/>
      <sz val="12"/>
      <name val="Century Gothic"/>
      <family val="2"/>
    </font>
    <font>
      <b/>
      <sz val="11"/>
      <name val="Century Gothic"/>
      <family val="2"/>
    </font>
    <font>
      <sz val="11"/>
      <color theme="1"/>
      <name val="Century Gothic"/>
      <family val="2"/>
    </font>
    <font>
      <sz val="14"/>
      <name val="Century Gothic"/>
      <family val="2"/>
    </font>
    <font>
      <sz val="10"/>
      <name val="Arial"/>
      <family val="2"/>
    </font>
    <font>
      <sz val="8"/>
      <name val="Arial"/>
      <family val="2"/>
    </font>
    <font>
      <b/>
      <sz val="14"/>
      <name val="Century Gothic"/>
      <family val="2"/>
    </font>
    <font>
      <sz val="16"/>
      <color theme="1"/>
      <name val="Century Gothic"/>
      <family val="2"/>
    </font>
    <font>
      <b/>
      <sz val="12"/>
      <color theme="0" tint="-4.9989318521683403E-2"/>
      <name val="Century Gothic"/>
      <family val="2"/>
    </font>
    <font>
      <b/>
      <sz val="14"/>
      <color theme="1"/>
      <name val="Century Gothic"/>
      <family val="2"/>
    </font>
    <font>
      <sz val="14"/>
      <color theme="1"/>
      <name val="Century Gothic"/>
      <family val="2"/>
    </font>
    <font>
      <b/>
      <sz val="11"/>
      <color theme="1"/>
      <name val="Century Gothic"/>
      <family val="2"/>
    </font>
    <font>
      <sz val="12"/>
      <color theme="1"/>
      <name val="Century Gothic"/>
      <family val="2"/>
    </font>
    <font>
      <b/>
      <sz val="12"/>
      <color theme="1"/>
      <name val="Century Gothic"/>
      <family val="2"/>
    </font>
    <font>
      <b/>
      <sz val="14"/>
      <color theme="0" tint="-4.9989318521683403E-2"/>
      <name val="Century Gothic"/>
      <family val="2"/>
    </font>
    <font>
      <b/>
      <sz val="11"/>
      <color theme="0" tint="-4.9989318521683403E-2"/>
      <name val="Century Gothic"/>
      <family val="2"/>
    </font>
    <font>
      <b/>
      <sz val="18"/>
      <name val="Century Gothic"/>
      <family val="2"/>
    </font>
    <font>
      <b/>
      <sz val="14"/>
      <color theme="1"/>
      <name val="Calibri"/>
      <family val="2"/>
      <scheme val="minor"/>
    </font>
    <font>
      <sz val="11"/>
      <color theme="9" tint="-0.249977111117893"/>
      <name val="Century Gothic"/>
      <family val="2"/>
    </font>
    <font>
      <sz val="11"/>
      <color theme="1"/>
      <name val="Calibri"/>
      <family val="2"/>
      <scheme val="minor"/>
    </font>
    <font>
      <b/>
      <sz val="11"/>
      <color theme="1"/>
      <name val="Calibri"/>
      <family val="2"/>
      <scheme val="minor"/>
    </font>
    <font>
      <sz val="10"/>
      <color theme="1"/>
      <name val="Century Gothic"/>
      <family val="2"/>
    </font>
    <font>
      <b/>
      <sz val="11"/>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theme="8" tint="-0.2499465926084170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indexed="64"/>
      </left>
      <right style="thin">
        <color auto="1"/>
      </right>
      <top/>
      <bottom/>
      <diagonal/>
    </border>
    <border>
      <left style="thin">
        <color indexed="64"/>
      </left>
      <right style="thin">
        <color auto="1"/>
      </right>
      <top/>
      <bottom style="double">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indexed="64"/>
      </left>
      <right style="thin">
        <color indexed="64"/>
      </right>
      <top/>
      <bottom style="thin">
        <color indexed="64"/>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style="thin">
        <color indexed="64"/>
      </right>
      <top style="thick">
        <color theme="6" tint="-0.499984740745262"/>
      </top>
      <bottom/>
      <diagonal/>
    </border>
    <border>
      <left style="thin">
        <color indexed="64"/>
      </left>
      <right style="thin">
        <color indexed="64"/>
      </right>
      <top style="thick">
        <color theme="6" tint="-0.499984740745262"/>
      </top>
      <bottom style="thin">
        <color indexed="64"/>
      </bottom>
      <diagonal/>
    </border>
    <border>
      <left style="thin">
        <color indexed="64"/>
      </left>
      <right style="thick">
        <color theme="6" tint="-0.499984740745262"/>
      </right>
      <top style="thick">
        <color theme="6" tint="-0.499984740745262"/>
      </top>
      <bottom style="thin">
        <color indexed="64"/>
      </bottom>
      <diagonal/>
    </border>
    <border>
      <left style="thick">
        <color theme="6" tint="-0.499984740745262"/>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theme="6" tint="-0.499984740745262"/>
      </right>
      <top style="thin">
        <color indexed="64"/>
      </top>
      <bottom style="thin">
        <color indexed="64"/>
      </bottom>
      <diagonal/>
    </border>
    <border>
      <left style="thick">
        <color theme="6" tint="-0.499984740745262"/>
      </left>
      <right style="thin">
        <color indexed="64"/>
      </right>
      <top/>
      <bottom style="thin">
        <color indexed="64"/>
      </bottom>
      <diagonal/>
    </border>
    <border>
      <left style="thin">
        <color indexed="64"/>
      </left>
      <right style="thick">
        <color theme="6" tint="-0.499984740745262"/>
      </right>
      <top style="thin">
        <color indexed="64"/>
      </top>
      <bottom style="thin">
        <color indexed="64"/>
      </bottom>
      <diagonal/>
    </border>
    <border>
      <left style="thick">
        <color theme="6" tint="-0.499984740745262"/>
      </left>
      <right/>
      <top/>
      <bottom style="thin">
        <color theme="5" tint="-0.499984740745262"/>
      </bottom>
      <diagonal/>
    </border>
    <border>
      <left style="thin">
        <color indexed="64"/>
      </left>
      <right style="thick">
        <color theme="6" tint="-0.499984740745262"/>
      </right>
      <top/>
      <bottom style="thin">
        <color indexed="64"/>
      </bottom>
      <diagonal/>
    </border>
    <border>
      <left style="thick">
        <color theme="6" tint="-0.499984740745262"/>
      </left>
      <right/>
      <top style="thin">
        <color theme="5" tint="-0.499984740745262"/>
      </top>
      <bottom style="thin">
        <color theme="5" tint="-0.499984740745262"/>
      </bottom>
      <diagonal/>
    </border>
    <border>
      <left style="thick">
        <color theme="6" tint="-0.499984740745262"/>
      </left>
      <right/>
      <top style="thin">
        <color theme="5" tint="-0.499984740745262"/>
      </top>
      <bottom/>
      <diagonal/>
    </border>
    <border>
      <left style="thick">
        <color theme="6" tint="-0.499984740745262"/>
      </left>
      <right style="thin">
        <color indexed="64"/>
      </right>
      <top style="thin">
        <color indexed="64"/>
      </top>
      <bottom style="thick">
        <color theme="6" tint="-0.499984740745262"/>
      </bottom>
      <diagonal/>
    </border>
    <border>
      <left style="thin">
        <color indexed="64"/>
      </left>
      <right style="thin">
        <color indexed="64"/>
      </right>
      <top style="thin">
        <color indexed="64"/>
      </top>
      <bottom style="thick">
        <color theme="6" tint="-0.499984740745262"/>
      </bottom>
      <diagonal/>
    </border>
    <border>
      <left style="thin">
        <color indexed="64"/>
      </left>
      <right style="thin">
        <color indexed="64"/>
      </right>
      <top/>
      <bottom style="thick">
        <color theme="6" tint="-0.499984740745262"/>
      </bottom>
      <diagonal/>
    </border>
    <border>
      <left style="thin">
        <color indexed="64"/>
      </left>
      <right style="thick">
        <color theme="6" tint="-0.499984740745262"/>
      </right>
      <top/>
      <bottom style="thick">
        <color theme="6" tint="-0.499984740745262"/>
      </bottom>
      <diagonal/>
    </border>
  </borders>
  <cellStyleXfs count="3">
    <xf numFmtId="0" fontId="0" fillId="0" borderId="0"/>
    <xf numFmtId="0" fontId="7" fillId="0" borderId="0"/>
    <xf numFmtId="9" fontId="22" fillId="0" borderId="0" applyFont="0" applyFill="0" applyBorder="0" applyAlignment="0" applyProtection="0"/>
  </cellStyleXfs>
  <cellXfs count="128">
    <xf numFmtId="0" fontId="0" fillId="0" borderId="0" xfId="0"/>
    <xf numFmtId="0" fontId="2" fillId="0" borderId="0" xfId="0" applyFont="1" applyBorder="1" applyAlignment="1">
      <alignment horizontal="justify" vertical="center" wrapText="1"/>
    </xf>
    <xf numFmtId="0" fontId="2" fillId="0" borderId="1" xfId="0" applyFont="1" applyBorder="1" applyAlignment="1">
      <alignment horizontal="justify" vertical="center" wrapText="1"/>
    </xf>
    <xf numFmtId="0" fontId="2" fillId="2" borderId="1" xfId="0" applyFont="1" applyFill="1" applyBorder="1" applyAlignment="1">
      <alignment horizontal="justify" vertical="center" wrapText="1"/>
    </xf>
    <xf numFmtId="0" fontId="2" fillId="2" borderId="0"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7" fillId="0" borderId="0" xfId="1"/>
    <xf numFmtId="0" fontId="8" fillId="0" borderId="0" xfId="1" applyFont="1"/>
    <xf numFmtId="0" fontId="5" fillId="0" borderId="0" xfId="0" applyFont="1"/>
    <xf numFmtId="0" fontId="5" fillId="0" borderId="0" xfId="0" applyFont="1" applyAlignment="1">
      <alignment horizontal="center"/>
    </xf>
    <xf numFmtId="0" fontId="11" fillId="7" borderId="0" xfId="0" applyFont="1" applyFill="1" applyAlignment="1">
      <alignment horizontal="center" vertical="center"/>
    </xf>
    <xf numFmtId="0" fontId="10" fillId="0" borderId="0" xfId="0" applyFont="1" applyAlignment="1">
      <alignment horizontal="center" vertical="center"/>
    </xf>
    <xf numFmtId="0" fontId="13" fillId="0" borderId="0" xfId="0" applyFont="1" applyAlignment="1">
      <alignment horizontal="center" vertical="center"/>
    </xf>
    <xf numFmtId="0" fontId="5" fillId="0" borderId="0" xfId="0" applyFont="1" applyAlignment="1">
      <alignment horizontal="center" vertical="center" wrapText="1"/>
    </xf>
    <xf numFmtId="0" fontId="14" fillId="0" borderId="0" xfId="0" applyFont="1" applyAlignment="1">
      <alignment textRotation="255"/>
    </xf>
    <xf numFmtId="0" fontId="16" fillId="4" borderId="0" xfId="0" applyFont="1" applyFill="1" applyAlignment="1">
      <alignment horizontal="center" vertical="center"/>
    </xf>
    <xf numFmtId="0" fontId="14" fillId="0" borderId="0" xfId="0" applyFont="1"/>
    <xf numFmtId="0" fontId="17" fillId="9" borderId="0" xfId="0" applyFont="1" applyFill="1" applyAlignment="1">
      <alignment horizontal="center" vertical="center"/>
    </xf>
    <xf numFmtId="0" fontId="14"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center" wrapText="1"/>
    </xf>
    <xf numFmtId="0" fontId="14" fillId="0" borderId="0" xfId="0" applyFont="1" applyAlignment="1">
      <alignment vertical="center"/>
    </xf>
    <xf numFmtId="0" fontId="14" fillId="0" borderId="0" xfId="0" applyFont="1" applyAlignment="1">
      <alignment horizontal="center" vertical="center"/>
    </xf>
    <xf numFmtId="0" fontId="3" fillId="5"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5" fillId="2" borderId="0" xfId="0" applyFont="1" applyFill="1" applyBorder="1" applyAlignment="1">
      <alignment horizontal="justify" vertical="center" wrapText="1"/>
    </xf>
    <xf numFmtId="164" fontId="2" fillId="2" borderId="1" xfId="0" applyNumberFormat="1" applyFont="1" applyFill="1" applyBorder="1" applyAlignment="1">
      <alignment horizontal="center" vertical="center" wrapText="1"/>
    </xf>
    <xf numFmtId="0" fontId="2" fillId="0" borderId="7" xfId="0" applyFont="1" applyFill="1" applyBorder="1" applyAlignment="1">
      <alignment horizontal="justify" vertical="center" wrapText="1"/>
    </xf>
    <xf numFmtId="0" fontId="5"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0" fontId="2" fillId="0" borderId="9" xfId="0" applyFont="1" applyBorder="1" applyAlignment="1">
      <alignment horizontal="justify" vertical="center" wrapText="1"/>
    </xf>
    <xf numFmtId="164" fontId="2" fillId="2" borderId="9"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1" xfId="0" applyFont="1" applyBorder="1" applyAlignment="1">
      <alignment horizontal="justify" vertical="center" wrapText="1"/>
    </xf>
    <xf numFmtId="0" fontId="2" fillId="0" borderId="2" xfId="0" applyFont="1" applyBorder="1" applyAlignment="1">
      <alignment vertical="center" wrapText="1"/>
    </xf>
    <xf numFmtId="0" fontId="2" fillId="2"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2" fillId="2"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3" fillId="0" borderId="0" xfId="0" applyFont="1" applyAlignment="1">
      <alignment horizontal="center" vertical="center" wrapText="1"/>
    </xf>
    <xf numFmtId="0" fontId="0" fillId="0" borderId="0" xfId="0" applyAlignment="1">
      <alignment horizontal="center"/>
    </xf>
    <xf numFmtId="0" fontId="24" fillId="0" borderId="0" xfId="0" applyFont="1"/>
    <xf numFmtId="0" fontId="25" fillId="10" borderId="1" xfId="0" applyFont="1" applyFill="1" applyBorder="1" applyAlignment="1">
      <alignment horizontal="center" vertical="center" wrapText="1"/>
    </xf>
    <xf numFmtId="0" fontId="25" fillId="10" borderId="31" xfId="0" applyFont="1" applyFill="1" applyBorder="1" applyAlignment="1">
      <alignment horizontal="center" vertical="center" wrapText="1"/>
    </xf>
    <xf numFmtId="0" fontId="24" fillId="0" borderId="32" xfId="0" applyFont="1" applyFill="1" applyBorder="1" applyAlignment="1">
      <alignment horizontal="justify" vertical="center" wrapText="1"/>
    </xf>
    <xf numFmtId="0" fontId="24" fillId="0" borderId="16" xfId="0" applyFont="1" applyBorder="1" applyAlignment="1">
      <alignment horizontal="center" vertical="center"/>
    </xf>
    <xf numFmtId="9" fontId="24" fillId="0" borderId="16" xfId="2" applyNumberFormat="1" applyFont="1" applyBorder="1" applyAlignment="1">
      <alignment horizontal="center" vertical="center"/>
    </xf>
    <xf numFmtId="9" fontId="24" fillId="0" borderId="33" xfId="2" applyNumberFormat="1" applyFont="1" applyBorder="1" applyAlignment="1">
      <alignment horizontal="center" vertical="center"/>
    </xf>
    <xf numFmtId="0" fontId="24" fillId="0" borderId="34" xfId="0" applyFont="1" applyFill="1" applyBorder="1" applyAlignment="1">
      <alignment horizontal="justify" vertical="center" wrapText="1"/>
    </xf>
    <xf numFmtId="0" fontId="24" fillId="0" borderId="1" xfId="0" applyFont="1" applyBorder="1" applyAlignment="1">
      <alignment horizontal="center" vertical="center"/>
    </xf>
    <xf numFmtId="0" fontId="24" fillId="0" borderId="35" xfId="0" applyFont="1" applyFill="1" applyBorder="1" applyAlignment="1">
      <alignment horizontal="justify" vertical="center" wrapText="1"/>
    </xf>
    <xf numFmtId="0" fontId="24" fillId="0" borderId="2" xfId="0" applyFont="1" applyBorder="1" applyAlignment="1">
      <alignment horizontal="center" vertical="center"/>
    </xf>
    <xf numFmtId="9" fontId="24" fillId="0" borderId="11" xfId="2" applyNumberFormat="1" applyFont="1" applyBorder="1" applyAlignment="1">
      <alignment horizontal="center" vertical="center"/>
    </xf>
    <xf numFmtId="0" fontId="25" fillId="9" borderId="36" xfId="0" applyNumberFormat="1" applyFont="1" applyFill="1" applyBorder="1" applyAlignment="1">
      <alignment horizontal="center" vertical="center" wrapText="1"/>
    </xf>
    <xf numFmtId="0" fontId="25" fillId="9" borderId="37" xfId="0" applyFont="1" applyFill="1" applyBorder="1" applyAlignment="1">
      <alignment horizontal="center" vertical="center"/>
    </xf>
    <xf numFmtId="9" fontId="25" fillId="9" borderId="37" xfId="0" applyNumberFormat="1" applyFont="1" applyFill="1" applyBorder="1" applyAlignment="1">
      <alignment horizontal="center" vertical="center"/>
    </xf>
    <xf numFmtId="9" fontId="25" fillId="9" borderId="38" xfId="2" applyNumberFormat="1" applyFont="1" applyFill="1" applyBorder="1" applyAlignment="1">
      <alignment horizontal="center" vertical="center"/>
    </xf>
    <xf numFmtId="9" fontId="25" fillId="9" borderId="39" xfId="2" applyNumberFormat="1" applyFont="1" applyFill="1" applyBorder="1" applyAlignment="1">
      <alignment horizontal="center" vertical="center"/>
    </xf>
    <xf numFmtId="9" fontId="24" fillId="0" borderId="0" xfId="0" applyNumberFormat="1" applyFont="1"/>
    <xf numFmtId="0" fontId="2" fillId="2" borderId="1" xfId="0" applyFont="1" applyFill="1" applyBorder="1" applyAlignment="1">
      <alignment vertical="center" wrapText="1"/>
    </xf>
    <xf numFmtId="0" fontId="0" fillId="0" borderId="1" xfId="0" applyBorder="1" applyAlignment="1">
      <alignment vertical="center" wrapText="1"/>
    </xf>
    <xf numFmtId="0" fontId="9" fillId="5" borderId="6"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0" fillId="0" borderId="6" xfId="0" applyBorder="1" applyAlignment="1">
      <alignment horizontal="center" vertical="center" wrapText="1"/>
    </xf>
    <xf numFmtId="0" fontId="2" fillId="6" borderId="1" xfId="0" applyFont="1" applyFill="1" applyBorder="1" applyAlignment="1">
      <alignment horizontal="center" vertical="center" wrapText="1"/>
    </xf>
    <xf numFmtId="0" fontId="2" fillId="0" borderId="1" xfId="0" applyFont="1" applyBorder="1" applyAlignment="1">
      <alignment horizontal="justify" vertical="center" wrapText="1"/>
    </xf>
    <xf numFmtId="0" fontId="0" fillId="0" borderId="1" xfId="0" applyBorder="1" applyAlignment="1">
      <alignment horizontal="justify" vertical="center" wrapText="1"/>
    </xf>
    <xf numFmtId="0" fontId="0" fillId="0" borderId="9" xfId="0" applyBorder="1" applyAlignment="1">
      <alignment horizontal="justify" vertical="center" wrapText="1"/>
    </xf>
    <xf numFmtId="0" fontId="20" fillId="5" borderId="8" xfId="0" applyFont="1" applyFill="1"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2" fillId="2" borderId="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3" fillId="5"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5" fillId="6" borderId="1"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0" fillId="0" borderId="16" xfId="0" applyBorder="1" applyAlignment="1">
      <alignment horizontal="justify" vertical="center" wrapText="1"/>
    </xf>
    <xf numFmtId="0" fontId="5" fillId="0" borderId="2" xfId="0" applyFont="1" applyBorder="1" applyAlignment="1">
      <alignment horizontal="justify" vertical="center" wrapText="1"/>
    </xf>
    <xf numFmtId="0" fontId="0" fillId="0" borderId="11" xfId="0" applyBorder="1" applyAlignment="1">
      <alignment horizontal="justify" vertical="center" wrapText="1"/>
    </xf>
    <xf numFmtId="0" fontId="18" fillId="9" borderId="0" xfId="0" applyFont="1" applyFill="1" applyAlignment="1">
      <alignment horizontal="center" vertical="center"/>
    </xf>
    <xf numFmtId="0" fontId="5" fillId="0" borderId="0" xfId="0" applyFont="1" applyAlignment="1">
      <alignment horizontal="center"/>
    </xf>
    <xf numFmtId="0" fontId="12" fillId="0" borderId="0" xfId="0" applyFont="1" applyAlignment="1">
      <alignment horizontal="center" vertical="center" textRotation="255"/>
    </xf>
    <xf numFmtId="0" fontId="15" fillId="4" borderId="0" xfId="0" applyFont="1" applyFill="1" applyAlignment="1">
      <alignment horizontal="center" vertical="center"/>
    </xf>
    <xf numFmtId="0" fontId="11" fillId="9" borderId="0" xfId="0" applyFont="1" applyFill="1" applyAlignment="1">
      <alignment horizontal="center" vertical="center"/>
    </xf>
    <xf numFmtId="0" fontId="10" fillId="0" borderId="0" xfId="0" applyFont="1" applyAlignment="1">
      <alignment horizontal="center" vertical="center"/>
    </xf>
    <xf numFmtId="0" fontId="10" fillId="4" borderId="0" xfId="0" applyFont="1" applyFill="1" applyAlignment="1">
      <alignment horizontal="center" vertical="center"/>
    </xf>
    <xf numFmtId="0" fontId="11" fillId="7" borderId="0" xfId="0" applyFont="1" applyFill="1" applyAlignment="1">
      <alignment horizontal="center" vertical="center"/>
    </xf>
    <xf numFmtId="0" fontId="7" fillId="8" borderId="1" xfId="1" applyFont="1" applyFill="1" applyBorder="1" applyAlignment="1">
      <alignment horizontal="center" vertical="center" wrapText="1"/>
    </xf>
    <xf numFmtId="0" fontId="7" fillId="8" borderId="1" xfId="1" applyFill="1" applyBorder="1" applyAlignment="1">
      <alignment horizontal="center" vertical="center"/>
    </xf>
    <xf numFmtId="0" fontId="23" fillId="0" borderId="0" xfId="0" applyFont="1" applyAlignment="1">
      <alignment horizontal="center" vertical="center"/>
    </xf>
    <xf numFmtId="0" fontId="25" fillId="10" borderId="17" xfId="0" applyFont="1" applyFill="1" applyBorder="1" applyAlignment="1">
      <alignment horizontal="center" vertical="center"/>
    </xf>
    <xf numFmtId="0" fontId="25" fillId="10" borderId="22" xfId="0" applyFont="1" applyFill="1" applyBorder="1" applyAlignment="1">
      <alignment horizontal="center" vertical="center"/>
    </xf>
    <xf numFmtId="0" fontId="25" fillId="10" borderId="30" xfId="0" applyFont="1" applyFill="1" applyBorder="1" applyAlignment="1">
      <alignment horizontal="center" vertical="center"/>
    </xf>
    <xf numFmtId="0" fontId="25" fillId="10" borderId="18" xfId="0" applyFont="1" applyFill="1" applyBorder="1" applyAlignment="1">
      <alignment horizontal="center" vertical="center" wrapText="1"/>
    </xf>
    <xf numFmtId="0" fontId="25" fillId="10" borderId="19" xfId="0" applyFont="1" applyFill="1" applyBorder="1" applyAlignment="1">
      <alignment horizontal="center" vertical="center" wrapText="1"/>
    </xf>
    <xf numFmtId="0" fontId="25" fillId="10" borderId="23" xfId="0" applyFont="1" applyFill="1" applyBorder="1" applyAlignment="1">
      <alignment horizontal="center" vertical="center" wrapText="1"/>
    </xf>
    <xf numFmtId="0" fontId="25" fillId="10" borderId="24" xfId="0" applyFont="1" applyFill="1" applyBorder="1" applyAlignment="1">
      <alignment horizontal="center" vertical="center" wrapText="1"/>
    </xf>
    <xf numFmtId="0" fontId="25" fillId="10" borderId="20" xfId="0" applyFont="1" applyFill="1" applyBorder="1" applyAlignment="1">
      <alignment horizontal="center" vertical="center"/>
    </xf>
    <xf numFmtId="0" fontId="25" fillId="10" borderId="21" xfId="0" applyFont="1" applyFill="1" applyBorder="1" applyAlignment="1">
      <alignment horizontal="center" vertical="center"/>
    </xf>
    <xf numFmtId="0" fontId="25" fillId="10" borderId="25" xfId="0" applyFont="1" applyFill="1" applyBorder="1" applyAlignment="1">
      <alignment horizontal="center" vertical="center" wrapText="1"/>
    </xf>
    <xf numFmtId="0" fontId="25" fillId="10" borderId="26" xfId="0" applyFont="1" applyFill="1" applyBorder="1" applyAlignment="1">
      <alignment horizontal="center" vertical="center" wrapText="1"/>
    </xf>
    <xf numFmtId="0" fontId="25" fillId="10" borderId="27" xfId="0" applyFont="1" applyFill="1" applyBorder="1" applyAlignment="1">
      <alignment horizontal="center" vertical="center" wrapText="1"/>
    </xf>
    <xf numFmtId="0" fontId="25" fillId="10" borderId="28" xfId="0" applyFont="1" applyFill="1" applyBorder="1" applyAlignment="1">
      <alignment horizontal="center" vertical="center" wrapText="1"/>
    </xf>
    <xf numFmtId="0" fontId="25" fillId="10" borderId="29" xfId="0" applyFont="1" applyFill="1" applyBorder="1" applyAlignment="1">
      <alignment horizontal="center" vertical="center" wrapText="1"/>
    </xf>
  </cellXfs>
  <cellStyles count="3">
    <cellStyle name="Normal" xfId="0" builtinId="0"/>
    <cellStyle name="Normal 2 2" xfId="1"/>
    <cellStyle name="Porcentaje" xfId="2" builtinId="5"/>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20"/>
      <c:depthPercent val="100"/>
      <c:rAngAx val="0"/>
    </c:view3D>
    <c:floor>
      <c:thickness val="0"/>
      <c:spPr>
        <a:noFill/>
        <a:ln>
          <a:noFill/>
        </a:ln>
        <a:effectLst/>
        <a:sp3d/>
      </c:spPr>
    </c:floor>
    <c:sideWall>
      <c:thickness val="0"/>
      <c:spPr>
        <a:noFill/>
        <a:ln w="25400">
          <a:noFill/>
        </a:ln>
        <a:effectLst/>
        <a:sp3d/>
      </c:spPr>
    </c:sideWall>
    <c:backWall>
      <c:thickness val="0"/>
      <c:spPr>
        <a:noFill/>
        <a:ln w="25400">
          <a:noFill/>
        </a:ln>
        <a:effectLst/>
        <a:sp3d/>
      </c:spPr>
    </c:backWall>
    <c:plotArea>
      <c:layout>
        <c:manualLayout>
          <c:layoutTarget val="inner"/>
          <c:xMode val="edge"/>
          <c:yMode val="edge"/>
          <c:x val="0.11690774551523822"/>
          <c:y val="0"/>
          <c:w val="0.85427668149953451"/>
          <c:h val="0.79443054917253708"/>
        </c:manualLayout>
      </c:layout>
      <c:bar3DChart>
        <c:barDir val="bar"/>
        <c:grouping val="percentStacked"/>
        <c:varyColors val="0"/>
        <c:ser>
          <c:idx val="0"/>
          <c:order val="0"/>
          <c:tx>
            <c:strRef>
              <c:f>[1]Hoja1!$A$2</c:f>
              <c:strCache>
                <c:ptCount val="1"/>
                <c:pt idx="0">
                  <c:v>Total riesgos</c:v>
                </c:pt>
              </c:strCache>
            </c:strRef>
          </c:tx>
          <c:spPr>
            <a:gradFill rotWithShape="1">
              <a:gsLst>
                <a:gs pos="0">
                  <a:schemeClr val="accent1">
                    <a:tint val="15000"/>
                    <a:satMod val="250000"/>
                  </a:schemeClr>
                </a:gs>
                <a:gs pos="49000">
                  <a:schemeClr val="accent1">
                    <a:tint val="50000"/>
                    <a:satMod val="200000"/>
                  </a:schemeClr>
                </a:gs>
                <a:gs pos="49100">
                  <a:schemeClr val="accent1">
                    <a:tint val="64000"/>
                    <a:satMod val="160000"/>
                  </a:schemeClr>
                </a:gs>
                <a:gs pos="92000">
                  <a:schemeClr val="accent1">
                    <a:tint val="50000"/>
                    <a:satMod val="200000"/>
                  </a:schemeClr>
                </a:gs>
                <a:gs pos="100000">
                  <a:schemeClr val="accent1">
                    <a:tint val="43000"/>
                    <a:satMod val="190000"/>
                  </a:schemeClr>
                </a:gs>
              </a:gsLst>
              <a:lin ang="5400000" scaled="1"/>
            </a:gradFill>
            <a:ln w="28575">
              <a:noFill/>
            </a:ln>
            <a:effectLst>
              <a:outerShdw blurRad="50800" dist="25000" dir="5400000" rotWithShape="0">
                <a:scrgbClr r="0" g="0" b="0">
                  <a:shade val="30000"/>
                  <a:satMod val="150000"/>
                  <a:alpha val="38000"/>
                </a:scrgbClr>
              </a:outerShdw>
            </a:effectLst>
            <a:sp3d/>
          </c:spPr>
          <c:invertIfNegative val="0"/>
          <c:dPt>
            <c:idx val="0"/>
            <c:invertIfNegative val="0"/>
            <c:bubble3D val="0"/>
            <c:spPr>
              <a:solidFill>
                <a:schemeClr val="accent6">
                  <a:lumMod val="50000"/>
                </a:schemeClr>
              </a:solidFill>
              <a:ln w="28575">
                <a:noFill/>
              </a:ln>
              <a:effectLst>
                <a:outerShdw blurRad="50800" dist="25000" dir="5400000" rotWithShape="0">
                  <a:scrgbClr r="0" g="0" b="0">
                    <a:shade val="30000"/>
                    <a:satMod val="150000"/>
                    <a:alpha val="38000"/>
                  </a:scrgbClr>
                </a:outerShdw>
              </a:effectLst>
              <a:sp3d/>
            </c:spPr>
          </c:dPt>
          <c:dPt>
            <c:idx val="1"/>
            <c:invertIfNegative val="0"/>
            <c:bubble3D val="0"/>
            <c:spPr>
              <a:solidFill>
                <a:srgbClr val="00B050"/>
              </a:solidFill>
              <a:ln w="28575">
                <a:noFill/>
              </a:ln>
              <a:effectLst>
                <a:outerShdw blurRad="50800" dist="25000" dir="5400000" rotWithShape="0">
                  <a:scrgbClr r="0" g="0" b="0">
                    <a:shade val="30000"/>
                    <a:satMod val="150000"/>
                    <a:alpha val="38000"/>
                  </a:scrgbClr>
                </a:outerShdw>
              </a:effectLst>
              <a:sp3d/>
            </c:spPr>
          </c:dPt>
          <c:dPt>
            <c:idx val="2"/>
            <c:invertIfNegative val="0"/>
            <c:bubble3D val="0"/>
            <c:spPr>
              <a:solidFill>
                <a:srgbClr val="FFC000"/>
              </a:solidFill>
              <a:ln w="28575">
                <a:noFill/>
              </a:ln>
              <a:effectLst>
                <a:outerShdw blurRad="50800" dist="25000" dir="5400000" rotWithShape="0">
                  <a:scrgbClr r="0" g="0" b="0">
                    <a:shade val="30000"/>
                    <a:satMod val="150000"/>
                    <a:alpha val="38000"/>
                  </a:scrgbClr>
                </a:outerShdw>
              </a:effectLst>
              <a:sp3d/>
            </c:spPr>
          </c:dPt>
          <c:dPt>
            <c:idx val="3"/>
            <c:invertIfNegative val="0"/>
            <c:bubble3D val="0"/>
            <c:spPr>
              <a:solidFill>
                <a:srgbClr val="FF0000"/>
              </a:solidFill>
              <a:ln w="28575">
                <a:noFill/>
              </a:ln>
              <a:effectLst>
                <a:outerShdw blurRad="50800" dist="25000" dir="5400000" rotWithShape="0">
                  <a:scrgbClr r="0" g="0" b="0">
                    <a:shade val="30000"/>
                    <a:satMod val="150000"/>
                    <a:alpha val="38000"/>
                  </a:scrgbClr>
                </a:outerShdw>
              </a:effectLst>
              <a:sp3d/>
            </c:spPr>
          </c:dPt>
          <c:dLbls>
            <c:dLbl>
              <c:idx val="0"/>
              <c:tx>
                <c:rich>
                  <a:bodyPr rot="0" spcFirstLastPara="1" vertOverflow="ellipsis" vert="horz" wrap="square" lIns="38100" tIns="19050" rIns="38100" bIns="19050" anchor="ctr" anchorCtr="1">
                    <a:spAutoFit/>
                  </a:bodyPr>
                  <a:lstStyle/>
                  <a:p>
                    <a:pPr>
                      <a:defRPr sz="1100" b="1" i="0" u="none" strike="noStrike" kern="1200" baseline="0">
                        <a:solidFill>
                          <a:srgbClr val="FF6600"/>
                        </a:solidFill>
                        <a:latin typeface="+mn-lt"/>
                        <a:ea typeface="+mn-ea"/>
                        <a:cs typeface="+mn-cs"/>
                      </a:defRPr>
                    </a:pPr>
                    <a:fld id="{D2A4DCF5-7EE0-422F-9D3B-9FE1E79145B8}" type="CATEGORYNAME">
                      <a:rPr lang="en-US" sz="1100" b="1" i="0" baseline="0">
                        <a:solidFill>
                          <a:srgbClr val="FF6600"/>
                        </a:solidFill>
                      </a:rPr>
                      <a:pPr>
                        <a:defRPr sz="1100" b="1">
                          <a:solidFill>
                            <a:srgbClr val="FF6600"/>
                          </a:solidFill>
                        </a:defRPr>
                      </a:pPr>
                      <a:t>[NOMBRE DE CATEGORÍA]</a:t>
                    </a:fld>
                    <a:r>
                      <a:rPr lang="en-US" sz="1100" b="1" i="0" baseline="0">
                        <a:solidFill>
                          <a:srgbClr val="FF6600"/>
                        </a:solidFill>
                      </a:rPr>
                      <a:t>; </a:t>
                    </a:r>
                    <a:fld id="{EE2C95E3-5434-4284-8941-D012782B22B4}" type="VALUE">
                      <a:rPr lang="en-US" sz="1100" b="1" i="0" baseline="0">
                        <a:solidFill>
                          <a:srgbClr val="FF6600"/>
                        </a:solidFill>
                      </a:rPr>
                      <a:pPr>
                        <a:defRPr sz="1100" b="1">
                          <a:solidFill>
                            <a:srgbClr val="FF6600"/>
                          </a:solidFill>
                        </a:defRPr>
                      </a:pPr>
                      <a:t>[VALOR]</a:t>
                    </a:fld>
                    <a:endParaRPr lang="en-US" sz="1100" b="1" i="0" baseline="0">
                      <a:solidFill>
                        <a:srgbClr val="FF6600"/>
                      </a:solidFill>
                    </a:endParaRP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FF6600"/>
                      </a:solidFill>
                      <a:latin typeface="+mn-lt"/>
                      <a:ea typeface="+mn-ea"/>
                      <a:cs typeface="+mn-cs"/>
                    </a:defRPr>
                  </a:pPr>
                  <a:endParaRPr lang="es-CO"/>
                </a:p>
              </c:txPr>
              <c:showLegendKey val="0"/>
              <c:showVal val="1"/>
              <c:showCatName val="1"/>
              <c:showSerName val="1"/>
              <c:showPercent val="0"/>
              <c:showBubbleSize val="0"/>
              <c:extLst>
                <c:ext xmlns:c15="http://schemas.microsoft.com/office/drawing/2012/chart" uri="{CE6537A1-D6FC-4f65-9D91-7224C49458BB}">
                  <c15:dlblFieldTable/>
                  <c15:showDataLabelsRange val="0"/>
                </c:ext>
              </c:extLst>
            </c:dLbl>
            <c:dLbl>
              <c:idx val="1"/>
              <c:tx>
                <c:rich>
                  <a:bodyPr/>
                  <a:lstStyle/>
                  <a:p>
                    <a:fld id="{99AAC545-9D90-4496-8E43-43D3CA8B5372}" type="CATEGORYNAME">
                      <a:rPr lang="en-US" baseline="0">
                        <a:solidFill>
                          <a:srgbClr val="FF9966"/>
                        </a:solidFill>
                      </a:rPr>
                      <a:pPr/>
                      <a:t>[NOMBRE DE CATEGORÍA]</a:t>
                    </a:fld>
                    <a:r>
                      <a:rPr lang="en-US" baseline="0">
                        <a:solidFill>
                          <a:srgbClr val="FF9966"/>
                        </a:solidFill>
                      </a:rPr>
                      <a:t>; </a:t>
                    </a:r>
                    <a:fld id="{F7713BA4-A6F9-4182-89D1-406D99480DB0}" type="VALUE">
                      <a:rPr lang="en-US" baseline="0">
                        <a:solidFill>
                          <a:srgbClr val="FF9966"/>
                        </a:solidFill>
                      </a:rPr>
                      <a:pPr/>
                      <a:t>[VALOR]</a:t>
                    </a:fld>
                    <a:endParaRPr lang="en-US" baseline="0">
                      <a:solidFill>
                        <a:srgbClr val="FF9966"/>
                      </a:solidFill>
                    </a:endParaRPr>
                  </a:p>
                </c:rich>
              </c:tx>
              <c:showLegendKey val="0"/>
              <c:showVal val="1"/>
              <c:showCatName val="1"/>
              <c:showSerName val="1"/>
              <c:showPercent val="0"/>
              <c:showBubbleSize val="0"/>
              <c:extLst>
                <c:ext xmlns:c15="http://schemas.microsoft.com/office/drawing/2012/chart" uri="{CE6537A1-D6FC-4f65-9D91-7224C49458BB}">
                  <c15:dlblFieldTable/>
                  <c15:showDataLabelsRange val="0"/>
                </c:ext>
              </c:extLst>
            </c:dLbl>
            <c:dLbl>
              <c:idx val="2"/>
              <c:tx>
                <c:rich>
                  <a:bodyPr/>
                  <a:lstStyle/>
                  <a:p>
                    <a:fld id="{F84270F8-A80A-4D3F-B116-EDCFDACACCD5}" type="CATEGORYNAME">
                      <a:rPr lang="en-US" sz="1100" baseline="0">
                        <a:solidFill>
                          <a:srgbClr val="FF9966"/>
                        </a:solidFill>
                      </a:rPr>
                      <a:pPr/>
                      <a:t>[NOMBRE DE CATEGORÍA]</a:t>
                    </a:fld>
                    <a:r>
                      <a:rPr lang="en-US" sz="1100" baseline="0">
                        <a:solidFill>
                          <a:srgbClr val="FF9966"/>
                        </a:solidFill>
                      </a:rPr>
                      <a:t>; </a:t>
                    </a:r>
                    <a:fld id="{4430DC77-CEEC-4380-B87F-C9569D1C5035}" type="VALUE">
                      <a:rPr lang="en-US" sz="1100" baseline="0">
                        <a:solidFill>
                          <a:srgbClr val="FF9966"/>
                        </a:solidFill>
                      </a:rPr>
                      <a:pPr/>
                      <a:t>[VALOR]</a:t>
                    </a:fld>
                    <a:endParaRPr lang="en-US" sz="1100" baseline="0">
                      <a:solidFill>
                        <a:srgbClr val="FF9966"/>
                      </a:solidFill>
                    </a:endParaRPr>
                  </a:p>
                </c:rich>
              </c:tx>
              <c:showLegendKey val="0"/>
              <c:showVal val="1"/>
              <c:showCatName val="1"/>
              <c:showSerName val="1"/>
              <c:showPercent val="0"/>
              <c:showBubbleSize val="0"/>
              <c:extLst>
                <c:ext xmlns:c15="http://schemas.microsoft.com/office/drawing/2012/chart" uri="{CE6537A1-D6FC-4f65-9D91-7224C49458BB}">
                  <c15:dlblFieldTable/>
                  <c15:showDataLabelsRange val="0"/>
                </c:ext>
              </c:extLst>
            </c:dLbl>
            <c:dLbl>
              <c:idx val="3"/>
              <c:tx>
                <c:rich>
                  <a:bodyPr rot="0" spcFirstLastPara="1" vertOverflow="ellipsis" vert="horz" wrap="square" lIns="38100" tIns="19050" rIns="38100" bIns="19050" anchor="ctr" anchorCtr="1">
                    <a:noAutofit/>
                  </a:bodyPr>
                  <a:lstStyle/>
                  <a:p>
                    <a:pPr>
                      <a:defRPr sz="1100" b="1" i="0" u="none" strike="noStrike" kern="1200" baseline="0">
                        <a:solidFill>
                          <a:srgbClr val="FF9966"/>
                        </a:solidFill>
                        <a:latin typeface="+mn-lt"/>
                        <a:ea typeface="+mn-ea"/>
                        <a:cs typeface="+mn-cs"/>
                      </a:defRPr>
                    </a:pPr>
                    <a:fld id="{8A3E978A-9B4F-4359-AF4F-19710A4B3A94}" type="CATEGORYNAME">
                      <a:rPr lang="en-US" sz="1100" b="1" baseline="0">
                        <a:solidFill>
                          <a:srgbClr val="FF9966"/>
                        </a:solidFill>
                      </a:rPr>
                      <a:pPr>
                        <a:defRPr sz="1100" b="1">
                          <a:solidFill>
                            <a:srgbClr val="FF9966"/>
                          </a:solidFill>
                        </a:defRPr>
                      </a:pPr>
                      <a:t>[NOMBRE DE CATEGORÍA]</a:t>
                    </a:fld>
                    <a:r>
                      <a:rPr lang="en-US" sz="1100" b="1" baseline="0">
                        <a:solidFill>
                          <a:srgbClr val="FF9966"/>
                        </a:solidFill>
                      </a:rPr>
                      <a:t>; </a:t>
                    </a:r>
                    <a:fld id="{57982206-DB24-400D-B43D-AEE2972ED35F}" type="VALUE">
                      <a:rPr lang="en-US" sz="1100" b="1" baseline="0">
                        <a:solidFill>
                          <a:srgbClr val="FF9966"/>
                        </a:solidFill>
                      </a:rPr>
                      <a:pPr>
                        <a:defRPr sz="1100" b="1">
                          <a:solidFill>
                            <a:srgbClr val="FF9966"/>
                          </a:solidFill>
                        </a:defRPr>
                      </a:pPr>
                      <a:t>[VALOR]</a:t>
                    </a:fld>
                    <a:endParaRPr lang="en-US" sz="1100" b="1" baseline="0">
                      <a:solidFill>
                        <a:srgbClr val="FF9966"/>
                      </a:solidFill>
                    </a:endParaRPr>
                  </a:p>
                </c:rich>
              </c:tx>
              <c:spPr>
                <a:noFill/>
                <a:ln>
                  <a:noFill/>
                </a:ln>
                <a:effectLst/>
              </c:spPr>
              <c:txPr>
                <a:bodyPr rot="0" spcFirstLastPara="1" vertOverflow="ellipsis" vert="horz" wrap="square" lIns="38100" tIns="19050" rIns="38100" bIns="19050" anchor="ctr" anchorCtr="1">
                  <a:noAutofit/>
                </a:bodyPr>
                <a:lstStyle/>
                <a:p>
                  <a:pPr>
                    <a:defRPr sz="1100" b="1" i="0" u="none" strike="noStrike" kern="1200" baseline="0">
                      <a:solidFill>
                        <a:srgbClr val="FF9966"/>
                      </a:solidFill>
                      <a:latin typeface="+mn-lt"/>
                      <a:ea typeface="+mn-ea"/>
                      <a:cs typeface="+mn-cs"/>
                    </a:defRPr>
                  </a:pPr>
                  <a:endParaRPr lang="es-CO"/>
                </a:p>
              </c:txPr>
              <c:showLegendKey val="0"/>
              <c:showVal val="1"/>
              <c:showCatName val="1"/>
              <c:showSerName val="1"/>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FF9966"/>
                    </a:solidFill>
                    <a:latin typeface="+mn-lt"/>
                    <a:ea typeface="+mn-ea"/>
                    <a:cs typeface="+mn-cs"/>
                  </a:defRPr>
                </a:pPr>
                <a:endParaRPr lang="es-CO"/>
              </a:p>
            </c:txPr>
            <c:showLegendKey val="0"/>
            <c:showVal val="1"/>
            <c:showCatName val="1"/>
            <c:showSerName val="1"/>
            <c:showPercent val="0"/>
            <c:showBubbleSize val="0"/>
            <c:showLeaderLines val="0"/>
            <c:extLst>
              <c:ext xmlns:c15="http://schemas.microsoft.com/office/drawing/2012/chart" uri="{CE6537A1-D6FC-4f65-9D91-7224C49458BB}">
                <c15:showLeaderLines val="1"/>
                <c15:leaderLines>
                  <c:spPr>
                    <a:ln w="28575">
                      <a:solidFill>
                        <a:srgbClr val="000000"/>
                      </a:solidFill>
                    </a:ln>
                    <a:effectLst/>
                  </c:spPr>
                </c15:leaderLines>
              </c:ext>
            </c:extLst>
          </c:dLbls>
          <c:val>
            <c:numRef>
              <c:f>[1]Hoja1!$A$3</c:f>
              <c:numCache>
                <c:formatCode>General</c:formatCode>
                <c:ptCount val="1"/>
                <c:pt idx="0">
                  <c:v>14</c:v>
                </c:pt>
              </c:numCache>
            </c:numRef>
          </c:val>
        </c:ser>
        <c:ser>
          <c:idx val="1"/>
          <c:order val="1"/>
          <c:tx>
            <c:strRef>
              <c:f>[1]Hoja1!$B$2</c:f>
              <c:strCache>
                <c:ptCount val="1"/>
                <c:pt idx="0">
                  <c:v>Baja</c:v>
                </c:pt>
              </c:strCache>
            </c:strRef>
          </c:tx>
          <c:spPr>
            <a:solidFill>
              <a:srgbClr val="00B050"/>
            </a:solidFill>
            <a:ln>
              <a:noFill/>
            </a:ln>
            <a:effectLst>
              <a:outerShdw blurRad="50800" dist="25000" dir="5400000" rotWithShape="0">
                <a:scrgbClr r="0" g="0" b="0">
                  <a:shade val="30000"/>
                  <a:satMod val="150000"/>
                  <a:alpha val="38000"/>
                </a:scrgbClr>
              </a:outerShdw>
            </a:effectLst>
            <a:sp3d/>
          </c:spPr>
          <c:invertIfNegative val="0"/>
          <c:dLbls>
            <c:dLbl>
              <c:idx val="0"/>
              <c:layout>
                <c:manualLayout>
                  <c:x val="3.2301475920281202E-2"/>
                  <c:y val="-0.28411978157612655"/>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rgbClr val="FF9966"/>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[1]Hoja1!$B$3</c:f>
              <c:numCache>
                <c:formatCode>General</c:formatCode>
                <c:ptCount val="1"/>
                <c:pt idx="0">
                  <c:v>14</c:v>
                </c:pt>
              </c:numCache>
            </c:numRef>
          </c:val>
        </c:ser>
        <c:ser>
          <c:idx val="2"/>
          <c:order val="2"/>
          <c:tx>
            <c:strRef>
              <c:f>[1]Hoja1!$C$2</c:f>
              <c:strCache>
                <c:ptCount val="1"/>
                <c:pt idx="0">
                  <c:v>Moderada</c:v>
                </c:pt>
              </c:strCache>
            </c:strRef>
          </c:tx>
          <c:spPr>
            <a:solidFill>
              <a:srgbClr val="FFFF00"/>
            </a:solidFill>
            <a:ln>
              <a:noFill/>
            </a:ln>
            <a:effectLst>
              <a:outerShdw blurRad="50800" dist="25000" dir="5400000" rotWithShape="0">
                <a:scrgbClr r="0" g="0" b="0">
                  <a:shade val="30000"/>
                  <a:satMod val="150000"/>
                  <a:alpha val="38000"/>
                </a:scrgbClr>
              </a:outerShdw>
            </a:effectLst>
            <a:sp3d/>
          </c:spPr>
          <c:invertIfNegative val="0"/>
          <c:dLbls>
            <c:dLbl>
              <c:idx val="0"/>
              <c:layout>
                <c:manualLayout>
                  <c:x val="1.7945264400156223E-2"/>
                  <c:y val="-0.312531759733739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rgbClr val="FF9966"/>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[1]Hoja1!$C$3</c:f>
              <c:numCache>
                <c:formatCode>General</c:formatCode>
                <c:ptCount val="1"/>
                <c:pt idx="0">
                  <c:v>0</c:v>
                </c:pt>
              </c:numCache>
            </c:numRef>
          </c:val>
        </c:ser>
        <c:ser>
          <c:idx val="3"/>
          <c:order val="3"/>
          <c:tx>
            <c:strRef>
              <c:f>[1]Hoja1!$D$2</c:f>
              <c:strCache>
                <c:ptCount val="1"/>
                <c:pt idx="0">
                  <c:v>Alta</c:v>
                </c:pt>
              </c:strCache>
            </c:strRef>
          </c:tx>
          <c:spPr>
            <a:solidFill>
              <a:srgbClr val="CC3300"/>
            </a:solidFill>
            <a:ln>
              <a:noFill/>
            </a:ln>
            <a:effectLst>
              <a:outerShdw blurRad="50800" dist="25000" dir="5400000" rotWithShape="0">
                <a:scrgbClr r="0" g="0" b="0">
                  <a:shade val="30000"/>
                  <a:satMod val="150000"/>
                  <a:alpha val="38000"/>
                </a:scrgbClr>
              </a:outerShdw>
            </a:effectLst>
            <a:sp3d/>
          </c:spPr>
          <c:invertIfNegative val="0"/>
          <c:dLbls>
            <c:dLbl>
              <c:idx val="0"/>
              <c:layout>
                <c:manualLayout>
                  <c:x val="3.9479581680343691E-2"/>
                  <c:y val="-0.3206494677787714"/>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rgbClr val="FF66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[1]Hoja1!$D$3</c:f>
              <c:numCache>
                <c:formatCode>General</c:formatCode>
                <c:ptCount val="1"/>
                <c:pt idx="0">
                  <c:v>0</c:v>
                </c:pt>
              </c:numCache>
            </c:numRef>
          </c:val>
        </c:ser>
        <c:dLbls>
          <c:showLegendKey val="0"/>
          <c:showVal val="1"/>
          <c:showCatName val="0"/>
          <c:showSerName val="0"/>
          <c:showPercent val="0"/>
          <c:showBubbleSize val="0"/>
        </c:dLbls>
        <c:gapWidth val="100"/>
        <c:shape val="box"/>
        <c:axId val="167137088"/>
        <c:axId val="167142688"/>
        <c:axId val="0"/>
      </c:bar3DChart>
      <c:valAx>
        <c:axId val="167142688"/>
        <c:scaling>
          <c:orientation val="minMax"/>
        </c:scaling>
        <c:delete val="0"/>
        <c:axPos val="b"/>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FF9966"/>
                </a:solidFill>
                <a:latin typeface="+mn-lt"/>
                <a:ea typeface="+mn-ea"/>
                <a:cs typeface="+mn-cs"/>
              </a:defRPr>
            </a:pPr>
            <a:endParaRPr lang="es-CO"/>
          </a:p>
        </c:txPr>
        <c:crossAx val="167137088"/>
        <c:crosses val="autoZero"/>
        <c:crossBetween val="between"/>
      </c:valAx>
      <c:catAx>
        <c:axId val="167137088"/>
        <c:scaling>
          <c:orientation val="minMax"/>
        </c:scaling>
        <c:delete val="1"/>
        <c:axPos val="l"/>
        <c:majorTickMark val="out"/>
        <c:minorTickMark val="none"/>
        <c:tickLblPos val="nextTo"/>
        <c:crossAx val="167142688"/>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50000"/>
                    <a:lumOff val="50000"/>
                  </a:schemeClr>
                </a:solidFill>
                <a:latin typeface="+mn-lt"/>
                <a:ea typeface="+mn-ea"/>
                <a:cs typeface="+mn-cs"/>
              </a:defRPr>
            </a:pPr>
            <a:endParaRPr lang="es-CO"/>
          </a:p>
        </c:txPr>
      </c:dTable>
      <c:spPr>
        <a:noFill/>
        <a:ln>
          <a:noFill/>
        </a:ln>
        <a:effectLst/>
      </c:spPr>
    </c:plotArea>
    <c:legend>
      <c:legendPos val="b"/>
      <c:layout>
        <c:manualLayout>
          <c:xMode val="edge"/>
          <c:yMode val="edge"/>
          <c:x val="0.17448011014718509"/>
          <c:y val="0.90715323484273702"/>
          <c:w val="0.68513564076463218"/>
          <c:h val="9.284676515726302E-2"/>
        </c:manualLayout>
      </c:layout>
      <c:overlay val="0"/>
      <c:spPr>
        <a:noFill/>
        <a:ln>
          <a:noFill/>
        </a:ln>
        <a:effectLst/>
      </c:spPr>
      <c:txPr>
        <a:bodyPr rot="0" spcFirstLastPara="1" vertOverflow="ellipsis" vert="horz" wrap="square" anchor="ctr" anchorCtr="1"/>
        <a:lstStyle/>
        <a:p>
          <a:pPr>
            <a:defRPr sz="1600" b="1" i="0" u="none" strike="noStrike" kern="1200" baseline="0">
              <a:solidFill>
                <a:srgbClr val="FF9966"/>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emf"/><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52916</xdr:rowOff>
    </xdr:from>
    <xdr:to>
      <xdr:col>1</xdr:col>
      <xdr:colOff>1449916</xdr:colOff>
      <xdr:row>1</xdr:row>
      <xdr:rowOff>711052</xdr:rowOff>
    </xdr:to>
    <xdr:pic>
      <xdr:nvPicPr>
        <xdr:cNvPr id="2" name="Picture 53" descr="Logo cornare 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4917" y="52916"/>
          <a:ext cx="1354666" cy="14518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409575</xdr:colOff>
      <xdr:row>1</xdr:row>
      <xdr:rowOff>123825</xdr:rowOff>
    </xdr:from>
    <xdr:to>
      <xdr:col>0</xdr:col>
      <xdr:colOff>427072</xdr:colOff>
      <xdr:row>6</xdr:row>
      <xdr:rowOff>457200</xdr:rowOff>
    </xdr:to>
    <xdr:cxnSp macro="">
      <xdr:nvCxnSpPr>
        <xdr:cNvPr id="4" name="Conector recto de flecha 3"/>
        <xdr:cNvCxnSpPr/>
      </xdr:nvCxnSpPr>
      <xdr:spPr>
        <a:xfrm>
          <a:off x="409575" y="371475"/>
          <a:ext cx="17497" cy="2790825"/>
        </a:xfrm>
        <a:prstGeom prst="straightConnector1">
          <a:avLst/>
        </a:prstGeom>
        <a:ln w="76200">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180975</xdr:colOff>
      <xdr:row>9</xdr:row>
      <xdr:rowOff>504825</xdr:rowOff>
    </xdr:from>
    <xdr:to>
      <xdr:col>6</xdr:col>
      <xdr:colOff>1000125</xdr:colOff>
      <xdr:row>9</xdr:row>
      <xdr:rowOff>523875</xdr:rowOff>
    </xdr:to>
    <xdr:cxnSp macro="">
      <xdr:nvCxnSpPr>
        <xdr:cNvPr id="7" name="Conector recto de flecha 6"/>
        <xdr:cNvCxnSpPr/>
      </xdr:nvCxnSpPr>
      <xdr:spPr>
        <a:xfrm flipH="1" flipV="1">
          <a:off x="1095375" y="4791075"/>
          <a:ext cx="6153150" cy="19050"/>
        </a:xfrm>
        <a:prstGeom prst="straightConnector1">
          <a:avLst/>
        </a:prstGeom>
        <a:ln w="76200">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xdr:row>
      <xdr:rowOff>85723</xdr:rowOff>
    </xdr:from>
    <xdr:to>
      <xdr:col>10</xdr:col>
      <xdr:colOff>28575</xdr:colOff>
      <xdr:row>70</xdr:row>
      <xdr:rowOff>438150</xdr:rowOff>
    </xdr:to>
    <xdr:sp macro="" textlink="">
      <xdr:nvSpPr>
        <xdr:cNvPr id="2" name="1 CuadroTexto"/>
        <xdr:cNvSpPr txBox="1"/>
      </xdr:nvSpPr>
      <xdr:spPr>
        <a:xfrm>
          <a:off x="38100" y="781048"/>
          <a:ext cx="7610475" cy="11363327"/>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solidFill>
                <a:schemeClr val="dk1"/>
              </a:solidFill>
              <a:effectLst/>
              <a:latin typeface="+mn-lt"/>
              <a:ea typeface="+mn-ea"/>
              <a:cs typeface="+mn-cs"/>
            </a:rPr>
            <a:t> </a:t>
          </a:r>
        </a:p>
        <a:p>
          <a:r>
            <a:rPr lang="es-MX" sz="1100">
              <a:solidFill>
                <a:schemeClr val="dk1"/>
              </a:solidFill>
              <a:effectLst/>
              <a:latin typeface="+mn-lt"/>
              <a:ea typeface="+mn-ea"/>
              <a:cs typeface="+mn-cs"/>
            </a:rPr>
            <a:t>Gestión del Riesgo de Corrupción - Mapa de Riesgos de Corrupción: Herramienta que le permite a la entidad identificar, analizar y controlar los posibles hechos generadores de corrupción, tanto internos como externos. A partir de la determinación de los riesgos de posibles actos de corrupción, causas y sus consecuencias se establecen las medidas orientadas a controlarlos.</a:t>
          </a:r>
        </a:p>
        <a:p>
          <a:r>
            <a:rPr lang="es-MX" sz="1100">
              <a:solidFill>
                <a:schemeClr val="dk1"/>
              </a:solidFill>
              <a:effectLst/>
              <a:latin typeface="+mn-lt"/>
              <a:ea typeface="+mn-ea"/>
              <a:cs typeface="+mn-cs"/>
            </a:rPr>
            <a:t> </a:t>
          </a:r>
        </a:p>
        <a:p>
          <a:r>
            <a:rPr lang="es-MX" sz="1100">
              <a:solidFill>
                <a:schemeClr val="dk1"/>
              </a:solidFill>
              <a:effectLst/>
              <a:latin typeface="+mn-lt"/>
              <a:ea typeface="+mn-ea"/>
              <a:cs typeface="+mn-cs"/>
            </a:rPr>
            <a:t>Con el fin de facilitar la identificación de riesgos de corrupción y de evitar que se presenten confusiones entre un riesgo de gestión y uno de corrupción, se </a:t>
          </a:r>
          <a:r>
            <a:rPr lang="es-MX" sz="1100" i="1">
              <a:solidFill>
                <a:schemeClr val="dk1"/>
              </a:solidFill>
              <a:effectLst/>
              <a:latin typeface="+mn-lt"/>
              <a:ea typeface="+mn-ea"/>
              <a:cs typeface="+mn-cs"/>
            </a:rPr>
            <a:t>sugiere </a:t>
          </a:r>
          <a:r>
            <a:rPr lang="es-MX" sz="1100">
              <a:solidFill>
                <a:schemeClr val="dk1"/>
              </a:solidFill>
              <a:effectLst/>
              <a:latin typeface="+mn-lt"/>
              <a:ea typeface="+mn-ea"/>
              <a:cs typeface="+mn-cs"/>
            </a:rPr>
            <a:t>la utilización de la </a:t>
          </a:r>
          <a:r>
            <a:rPr lang="es-MX" sz="1100" i="1">
              <a:solidFill>
                <a:schemeClr val="dk1"/>
              </a:solidFill>
              <a:effectLst/>
              <a:latin typeface="+mn-lt"/>
              <a:ea typeface="+mn-ea"/>
              <a:cs typeface="+mn-cs"/>
            </a:rPr>
            <a:t>Matriz de definición de riesgo de corrupción</a:t>
          </a:r>
          <a:r>
            <a:rPr lang="es-MX" sz="1100">
              <a:solidFill>
                <a:schemeClr val="dk1"/>
              </a:solidFill>
              <a:effectLst/>
              <a:latin typeface="+mn-lt"/>
              <a:ea typeface="+mn-ea"/>
              <a:cs typeface="+mn-cs"/>
            </a:rPr>
            <a:t>, que incorpora cada uno de los componentes de su definición.</a:t>
          </a:r>
        </a:p>
        <a:p>
          <a:r>
            <a:rPr lang="es-MX" sz="1100">
              <a:solidFill>
                <a:schemeClr val="dk1"/>
              </a:solidFill>
              <a:effectLst/>
              <a:latin typeface="+mn-lt"/>
              <a:ea typeface="+mn-ea"/>
              <a:cs typeface="+mn-cs"/>
            </a:rPr>
            <a:t>Si en la descripción del riesgo, las casillas son contestadas todas afirmativamente, se trata de un riesgo de corrupción.</a:t>
          </a:r>
        </a:p>
        <a:p>
          <a:endParaRPr lang="es-MX" sz="1100">
            <a:solidFill>
              <a:schemeClr val="dk1"/>
            </a:solidFill>
            <a:effectLst/>
            <a:latin typeface="+mn-lt"/>
            <a:ea typeface="+mn-ea"/>
            <a:cs typeface="+mn-cs"/>
          </a:endParaRPr>
        </a:p>
        <a:p>
          <a:r>
            <a:rPr lang="es-MX" sz="1100" b="1">
              <a:solidFill>
                <a:schemeClr val="dk1"/>
              </a:solidFill>
              <a:effectLst/>
              <a:latin typeface="+mn-lt"/>
              <a:ea typeface="+mn-ea"/>
              <a:cs typeface="+mn-cs"/>
            </a:rPr>
            <a:t>4.1. Ejemplos de conductas riesgosas:</a:t>
          </a:r>
          <a:endParaRPr lang="es-MX" sz="1100">
            <a:solidFill>
              <a:schemeClr val="dk1"/>
            </a:solidFill>
            <a:effectLst/>
            <a:latin typeface="+mn-lt"/>
            <a:ea typeface="+mn-ea"/>
            <a:cs typeface="+mn-cs"/>
          </a:endParaRPr>
        </a:p>
        <a:p>
          <a:r>
            <a:rPr lang="es-MX" sz="1100" b="1">
              <a:solidFill>
                <a:schemeClr val="dk1"/>
              </a:solidFill>
              <a:effectLst/>
              <a:latin typeface="+mn-lt"/>
              <a:ea typeface="+mn-ea"/>
              <a:cs typeface="+mn-cs"/>
            </a:rPr>
            <a:t> </a:t>
          </a:r>
          <a:endParaRPr lang="es-MX" sz="1100">
            <a:solidFill>
              <a:schemeClr val="dk1"/>
            </a:solidFill>
            <a:effectLst/>
            <a:latin typeface="+mn-lt"/>
            <a:ea typeface="+mn-ea"/>
            <a:cs typeface="+mn-cs"/>
          </a:endParaRPr>
        </a:p>
        <a:p>
          <a:r>
            <a:rPr lang="es-MX" sz="1100" b="1">
              <a:solidFill>
                <a:schemeClr val="dk1"/>
              </a:solidFill>
              <a:effectLst/>
              <a:latin typeface="+mn-lt"/>
              <a:ea typeface="+mn-ea"/>
              <a:cs typeface="+mn-cs"/>
            </a:rPr>
            <a:t>4.1.1. Asociadas a conductas penales.</a:t>
          </a:r>
          <a:endParaRPr lang="es-MX" sz="1100">
            <a:solidFill>
              <a:schemeClr val="dk1"/>
            </a:solidFill>
            <a:effectLst/>
            <a:latin typeface="+mn-lt"/>
            <a:ea typeface="+mn-ea"/>
            <a:cs typeface="+mn-cs"/>
          </a:endParaRPr>
        </a:p>
        <a:p>
          <a:r>
            <a:rPr lang="es-MX" sz="1100">
              <a:solidFill>
                <a:schemeClr val="dk1"/>
              </a:solidFill>
              <a:effectLst/>
              <a:latin typeface="+mn-lt"/>
              <a:ea typeface="+mn-ea"/>
              <a:cs typeface="+mn-cs"/>
            </a:rPr>
            <a:t>El Código Penal colombiano en el título XV (artículo 397 al 434) consagra los delitos contra la administración pública. A partir de su definición, es necesario que la entidad analice la posibilidad de ocurrencia de los delitos: </a:t>
          </a:r>
          <a:r>
            <a:rPr lang="es-MX" sz="1100" b="0" i="1">
              <a:solidFill>
                <a:schemeClr val="dk1"/>
              </a:solidFill>
              <a:effectLst/>
              <a:latin typeface="+mn-lt"/>
              <a:ea typeface="+mn-ea"/>
              <a:cs typeface="+mn-cs"/>
            </a:rPr>
            <a:t>Peculado por apropiación, Peculado por uso, Peculado por aplicación oficial diferente, Peculado culposo. De la celebración indebida de contratos (Violación del régimen legal o constitucional de inhabilidades e incompatibilidades, Interés indebido en la celebración de contratos, Contrato sin cumplimiento de requisitos legales). Tráfico de influencias de servidor público, Enriquecimiento ilícito, Prevaricato por acción, Revelación de secreto, Utilización indebida de información oficial privilegiada, Asesoramiento y otras actuaciones ilegales</a:t>
          </a:r>
          <a:r>
            <a:rPr lang="es-MX" sz="1100" b="0" i="0">
              <a:solidFill>
                <a:schemeClr val="dk1"/>
              </a:solidFill>
              <a:effectLst/>
              <a:latin typeface="+mn-lt"/>
              <a:ea typeface="+mn-ea"/>
              <a:cs typeface="+mn-cs"/>
            </a:rPr>
            <a:t>, </a:t>
          </a:r>
          <a:r>
            <a:rPr lang="es-MX" sz="1100" b="0" i="1">
              <a:solidFill>
                <a:schemeClr val="dk1"/>
              </a:solidFill>
              <a:effectLst/>
              <a:latin typeface="+mn-lt"/>
              <a:ea typeface="+mn-ea"/>
              <a:cs typeface="+mn-cs"/>
            </a:rPr>
            <a:t>Intervención en política, Utilización indebida de información obtenida en el ejercicio de función pública, </a:t>
          </a:r>
          <a:r>
            <a:rPr lang="es-MX" sz="1100" b="0" i="0">
              <a:solidFill>
                <a:schemeClr val="dk1"/>
              </a:solidFill>
              <a:effectLst/>
              <a:latin typeface="+mn-lt"/>
              <a:ea typeface="+mn-ea"/>
              <a:cs typeface="+mn-cs"/>
            </a:rPr>
            <a:t> </a:t>
          </a:r>
          <a:r>
            <a:rPr lang="es-MX" sz="1100" b="0" i="1">
              <a:solidFill>
                <a:schemeClr val="dk1"/>
              </a:solidFill>
              <a:effectLst/>
              <a:latin typeface="+mn-lt"/>
              <a:ea typeface="+mn-ea"/>
              <a:cs typeface="+mn-cs"/>
            </a:rPr>
            <a:t> </a:t>
          </a:r>
          <a:endParaRPr lang="es-MX" sz="1100">
            <a:solidFill>
              <a:schemeClr val="dk1"/>
            </a:solidFill>
            <a:effectLst/>
            <a:latin typeface="+mn-lt"/>
            <a:ea typeface="+mn-ea"/>
            <a:cs typeface="+mn-cs"/>
          </a:endParaRPr>
        </a:p>
        <a:p>
          <a:endParaRPr lang="es-MX" sz="1100">
            <a:solidFill>
              <a:schemeClr val="dk1"/>
            </a:solidFill>
            <a:effectLst/>
            <a:latin typeface="+mn-lt"/>
            <a:ea typeface="+mn-ea"/>
            <a:cs typeface="+mn-cs"/>
          </a:endParaRPr>
        </a:p>
        <a:p>
          <a:r>
            <a:rPr lang="es-MX" sz="1100" b="1">
              <a:solidFill>
                <a:schemeClr val="dk1"/>
              </a:solidFill>
              <a:effectLst/>
              <a:latin typeface="+mn-lt"/>
              <a:ea typeface="+mn-ea"/>
              <a:cs typeface="+mn-cs"/>
            </a:rPr>
            <a:t>4.1.2. Asociadas a conductas disciplinarias.</a:t>
          </a:r>
          <a:endParaRPr lang="es-MX" sz="1100">
            <a:solidFill>
              <a:schemeClr val="dk1"/>
            </a:solidFill>
            <a:effectLst/>
            <a:latin typeface="+mn-lt"/>
            <a:ea typeface="+mn-ea"/>
            <a:cs typeface="+mn-cs"/>
          </a:endParaRPr>
        </a:p>
        <a:p>
          <a:r>
            <a:rPr lang="es-MX" sz="1100">
              <a:solidFill>
                <a:schemeClr val="dk1"/>
              </a:solidFill>
              <a:effectLst/>
              <a:latin typeface="+mn-lt"/>
              <a:ea typeface="+mn-ea"/>
              <a:cs typeface="+mn-cs"/>
            </a:rPr>
            <a:t>El Código Disciplinario (Ley 734 de 2002) en los artículos 35, 48 y 50 consagra las prohibiciones, las faltas gravísimas y las faltas graves y leves. A continuación se plasman algunas de las prohibiciones (art 35: </a:t>
          </a:r>
          <a:r>
            <a:rPr lang="es-MX" sz="1100" b="1">
              <a:solidFill>
                <a:schemeClr val="dk1"/>
              </a:solidFill>
              <a:effectLst/>
              <a:latin typeface="+mn-lt"/>
              <a:ea typeface="+mn-ea"/>
              <a:cs typeface="+mn-cs"/>
            </a:rPr>
            <a:t>prohibiciones</a:t>
          </a:r>
          <a:r>
            <a:rPr lang="es-MX" sz="1100">
              <a:solidFill>
                <a:schemeClr val="dk1"/>
              </a:solidFill>
              <a:effectLst/>
              <a:latin typeface="+mn-lt"/>
              <a:ea typeface="+mn-ea"/>
              <a:cs typeface="+mn-cs"/>
            </a:rPr>
            <a:t>), faltas gravísimas (art. 48: </a:t>
          </a:r>
          <a:r>
            <a:rPr lang="es-MX" sz="1100" b="1" i="0">
              <a:solidFill>
                <a:schemeClr val="dk1"/>
              </a:solidFill>
              <a:effectLst/>
              <a:latin typeface="+mn-lt"/>
              <a:ea typeface="+mn-ea"/>
              <a:cs typeface="+mn-cs"/>
            </a:rPr>
            <a:t> </a:t>
          </a:r>
          <a:r>
            <a:rPr lang="es-MX" sz="1100" b="1" i="1">
              <a:solidFill>
                <a:schemeClr val="dk1"/>
              </a:solidFill>
              <a:effectLst/>
              <a:latin typeface="+mn-lt"/>
              <a:ea typeface="+mn-ea"/>
              <a:cs typeface="+mn-cs"/>
            </a:rPr>
            <a:t>Faltas gravísimas</a:t>
          </a:r>
          <a:r>
            <a:rPr lang="es-MX" sz="1100">
              <a:solidFill>
                <a:schemeClr val="dk1"/>
              </a:solidFill>
              <a:effectLst/>
              <a:latin typeface="+mn-lt"/>
              <a:ea typeface="+mn-ea"/>
              <a:cs typeface="+mn-cs"/>
            </a:rPr>
            <a:t>) y graves y leves (art 50: </a:t>
          </a:r>
          <a:r>
            <a:rPr lang="es-MX" sz="1100" b="1" i="1">
              <a:solidFill>
                <a:schemeClr val="dk1"/>
              </a:solidFill>
              <a:effectLst/>
              <a:latin typeface="+mn-lt"/>
              <a:ea typeface="+mn-ea"/>
              <a:cs typeface="+mn-cs"/>
            </a:rPr>
            <a:t>Faltas graves y leves</a:t>
          </a:r>
          <a:r>
            <a:rPr lang="es-MX" sz="1100">
              <a:solidFill>
                <a:schemeClr val="dk1"/>
              </a:solidFill>
              <a:effectLst/>
              <a:latin typeface="+mn-lt"/>
              <a:ea typeface="+mn-ea"/>
              <a:cs typeface="+mn-cs"/>
            </a:rPr>
            <a:t>). Corresponde a la entidad determinar la posibilidad de su ocurrencia: </a:t>
          </a:r>
        </a:p>
        <a:p>
          <a:endParaRPr lang="es-MX" sz="1100">
            <a:solidFill>
              <a:schemeClr val="dk1"/>
            </a:solidFill>
            <a:effectLst/>
            <a:latin typeface="+mn-lt"/>
            <a:ea typeface="+mn-ea"/>
            <a:cs typeface="+mn-cs"/>
          </a:endParaRPr>
        </a:p>
        <a:p>
          <a:r>
            <a:rPr lang="es-MX" sz="1100" b="1">
              <a:solidFill>
                <a:schemeClr val="dk1"/>
              </a:solidFill>
              <a:effectLst/>
              <a:latin typeface="+mn-lt"/>
              <a:ea typeface="+mn-ea"/>
              <a:cs typeface="+mn-cs"/>
            </a:rPr>
            <a:t>4.1.3. Asociadas a conductas fiscales.</a:t>
          </a:r>
          <a:endParaRPr lang="es-MX" sz="1100">
            <a:solidFill>
              <a:schemeClr val="dk1"/>
            </a:solidFill>
            <a:effectLst/>
            <a:latin typeface="+mn-lt"/>
            <a:ea typeface="+mn-ea"/>
            <a:cs typeface="+mn-cs"/>
          </a:endParaRPr>
        </a:p>
        <a:p>
          <a:r>
            <a:rPr lang="es-MX" sz="1100">
              <a:solidFill>
                <a:schemeClr val="dk1"/>
              </a:solidFill>
              <a:effectLst/>
              <a:latin typeface="+mn-lt"/>
              <a:ea typeface="+mn-ea"/>
              <a:cs typeface="+mn-cs"/>
            </a:rPr>
            <a:t>Aquellas que generen un detrimento patrimonial, derivadas de las conductas penales, disciplinarias y/o por el mal manejo de los recursos públicos.</a:t>
          </a:r>
        </a:p>
        <a:p>
          <a:endParaRPr lang="es-MX" sz="1100">
            <a:solidFill>
              <a:schemeClr val="dk1"/>
            </a:solidFill>
            <a:effectLst/>
            <a:latin typeface="+mn-lt"/>
            <a:ea typeface="+mn-ea"/>
            <a:cs typeface="+mn-cs"/>
          </a:endParaRPr>
        </a:p>
        <a:p>
          <a:pPr algn="l" rtl="0">
            <a:defRPr sz="1000"/>
          </a:pPr>
          <a:endParaRPr lang="es-CO"/>
        </a:p>
        <a:p>
          <a:pPr algn="l" rtl="0">
            <a:defRPr sz="1000"/>
          </a:pPr>
          <a:endParaRPr lang="es-CO"/>
        </a:p>
      </xdr:txBody>
    </xdr:sp>
    <xdr:clientData/>
  </xdr:twoCellAnchor>
  <xdr:oneCellAnchor>
    <xdr:from>
      <xdr:col>9</xdr:col>
      <xdr:colOff>571500</xdr:colOff>
      <xdr:row>10</xdr:row>
      <xdr:rowOff>38100</xdr:rowOff>
    </xdr:from>
    <xdr:ext cx="184731" cy="264560"/>
    <xdr:sp macro="" textlink="">
      <xdr:nvSpPr>
        <xdr:cNvPr id="3" name="2 CuadroTexto"/>
        <xdr:cNvSpPr txBox="1"/>
      </xdr:nvSpPr>
      <xdr:spPr>
        <a:xfrm>
          <a:off x="7429500"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0</xdr:col>
      <xdr:colOff>38100</xdr:colOff>
      <xdr:row>71</xdr:row>
      <xdr:rowOff>76200</xdr:rowOff>
    </xdr:from>
    <xdr:ext cx="5562600" cy="4648200"/>
    <xdr:pic>
      <xdr:nvPicPr>
        <xdr:cNvPr id="4" name="Imagen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706350"/>
          <a:ext cx="5562600" cy="464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xdr:colOff>
      <xdr:row>101</xdr:row>
      <xdr:rowOff>38100</xdr:rowOff>
    </xdr:from>
    <xdr:ext cx="5591175" cy="1238250"/>
    <xdr:pic>
      <xdr:nvPicPr>
        <xdr:cNvPr id="5" name="Imagen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17526000"/>
          <a:ext cx="55911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457200</xdr:colOff>
      <xdr:row>34</xdr:row>
      <xdr:rowOff>28575</xdr:rowOff>
    </xdr:from>
    <xdr:ext cx="5219700" cy="2571750"/>
    <xdr:pic>
      <xdr:nvPicPr>
        <xdr:cNvPr id="6" name="Imagen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81200" y="5905500"/>
          <a:ext cx="5219700" cy="257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123825</xdr:colOff>
      <xdr:row>51</xdr:row>
      <xdr:rowOff>66675</xdr:rowOff>
    </xdr:from>
    <xdr:ext cx="5324475" cy="2114550"/>
    <xdr:pic>
      <xdr:nvPicPr>
        <xdr:cNvPr id="7" name="Imagen 1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3825" y="8696325"/>
          <a:ext cx="5324475"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625475</xdr:colOff>
      <xdr:row>1</xdr:row>
      <xdr:rowOff>131763</xdr:rowOff>
    </xdr:from>
    <xdr:ext cx="4705350" cy="2838450"/>
    <xdr:pic>
      <xdr:nvPicPr>
        <xdr:cNvPr id="8" name="Imagen 1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245475" y="293688"/>
          <a:ext cx="4705350" cy="283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352425</xdr:colOff>
      <xdr:row>57</xdr:row>
      <xdr:rowOff>123825</xdr:rowOff>
    </xdr:from>
    <xdr:ext cx="5324475" cy="3152775"/>
    <xdr:pic>
      <xdr:nvPicPr>
        <xdr:cNvPr id="9" name="Imagen 13"/>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972425" y="9725025"/>
          <a:ext cx="5324475" cy="3152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5</xdr:col>
      <xdr:colOff>371474</xdr:colOff>
      <xdr:row>0</xdr:row>
      <xdr:rowOff>133350</xdr:rowOff>
    </xdr:from>
    <xdr:to>
      <xdr:col>14</xdr:col>
      <xdr:colOff>590550</xdr:colOff>
      <xdr:row>17</xdr:row>
      <xdr:rowOff>23812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ROL%20INTERNO/AInformacion/Informes%20Contro%20Interno/Informes%202017/Plan%20Anticorrupci&#243;n/Seguimientos/Seguimiento%20_III_Plan%20Anticorrupcion_31-12-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ESTRO"/>
      <sheetName val="Seguimiento enero-abril "/>
      <sheetName val="Seguimiento mayo-agosto"/>
      <sheetName val="Hoja1"/>
      <sheetName val="Normas Plan Anticorrupcion"/>
      <sheetName val="Hoja2"/>
    </sheetNames>
    <sheetDataSet>
      <sheetData sheetId="0" refreshError="1"/>
      <sheetData sheetId="1" refreshError="1"/>
      <sheetData sheetId="2" refreshError="1"/>
      <sheetData sheetId="3">
        <row r="2">
          <cell r="A2" t="str">
            <v>Total riesgos</v>
          </cell>
          <cell r="B2" t="str">
            <v>Baja</v>
          </cell>
          <cell r="C2" t="str">
            <v>Moderada</v>
          </cell>
          <cell r="D2" t="str">
            <v>Alta</v>
          </cell>
        </row>
        <row r="3">
          <cell r="A3">
            <v>14</v>
          </cell>
          <cell r="B3">
            <v>14</v>
          </cell>
          <cell r="C3">
            <v>0</v>
          </cell>
          <cell r="D3">
            <v>0</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tabSelected="1" topLeftCell="A3" zoomScale="80" zoomScaleNormal="80" workbookViewId="0">
      <pane xSplit="2" ySplit="3" topLeftCell="G6" activePane="bottomRight" state="frozen"/>
      <selection activeCell="A3" sqref="A3"/>
      <selection pane="topRight" activeCell="C3" sqref="C3"/>
      <selection pane="bottomLeft" activeCell="A6" sqref="A6"/>
      <selection pane="bottomRight" activeCell="L3" sqref="L3:L5"/>
    </sheetView>
  </sheetViews>
  <sheetFormatPr baseColWidth="10" defaultColWidth="10.85546875" defaultRowHeight="16.5" x14ac:dyDescent="0.25"/>
  <cols>
    <col min="1" max="1" width="10.85546875" style="1"/>
    <col min="2" max="2" width="43.140625" style="1" customWidth="1"/>
    <col min="3" max="3" width="42.140625" style="1" customWidth="1"/>
    <col min="4" max="4" width="46.7109375" style="1" customWidth="1"/>
    <col min="5" max="7" width="17.140625" style="1" customWidth="1"/>
    <col min="8" max="8" width="40" style="4" customWidth="1"/>
    <col min="9" max="9" width="15.28515625" style="24" customWidth="1"/>
    <col min="10" max="10" width="13.7109375" style="24" customWidth="1"/>
    <col min="11" max="11" width="24" style="4" customWidth="1"/>
    <col min="12" max="12" width="59.28515625" style="4" customWidth="1"/>
    <col min="13" max="13" width="23.85546875" style="4" customWidth="1"/>
    <col min="14" max="14" width="53.42578125" style="1" customWidth="1"/>
    <col min="15" max="15" width="30.28515625" style="1" customWidth="1"/>
    <col min="16" max="246" width="10.85546875" style="1"/>
    <col min="247" max="247" width="52" style="1" customWidth="1"/>
    <col min="248" max="248" width="45.28515625" style="1" customWidth="1"/>
    <col min="249" max="250" width="41.28515625" style="1" customWidth="1"/>
    <col min="251" max="251" width="19.7109375" style="1" customWidth="1"/>
    <col min="252" max="252" width="12.42578125" style="1" customWidth="1"/>
    <col min="253" max="253" width="19.28515625" style="1" customWidth="1"/>
    <col min="254" max="254" width="54.42578125" style="1" customWidth="1"/>
    <col min="255" max="255" width="30.5703125" style="1" customWidth="1"/>
    <col min="256" max="256" width="18.5703125" style="1" customWidth="1"/>
    <col min="257" max="257" width="16.5703125" style="1" customWidth="1"/>
    <col min="258" max="258" width="19.85546875" style="1" customWidth="1"/>
    <col min="259" max="259" width="87.7109375" style="1" customWidth="1"/>
    <col min="260" max="261" width="39.5703125" style="1" customWidth="1"/>
    <col min="262" max="262" width="53.5703125" style="1" customWidth="1"/>
    <col min="263" max="263" width="0" style="1" hidden="1" customWidth="1"/>
    <col min="264" max="264" width="112.85546875" style="1" customWidth="1"/>
    <col min="265" max="265" width="40.7109375" style="1" customWidth="1"/>
    <col min="266" max="266" width="96.42578125" style="1" customWidth="1"/>
    <col min="267" max="267" width="70.7109375" style="1" customWidth="1"/>
    <col min="268" max="268" width="96.7109375" style="1" customWidth="1"/>
    <col min="269" max="269" width="70.85546875" style="1" customWidth="1"/>
    <col min="270" max="502" width="10.85546875" style="1"/>
    <col min="503" max="503" width="52" style="1" customWidth="1"/>
    <col min="504" max="504" width="45.28515625" style="1" customWidth="1"/>
    <col min="505" max="506" width="41.28515625" style="1" customWidth="1"/>
    <col min="507" max="507" width="19.7109375" style="1" customWidth="1"/>
    <col min="508" max="508" width="12.42578125" style="1" customWidth="1"/>
    <col min="509" max="509" width="19.28515625" style="1" customWidth="1"/>
    <col min="510" max="510" width="54.42578125" style="1" customWidth="1"/>
    <col min="511" max="511" width="30.5703125" style="1" customWidth="1"/>
    <col min="512" max="512" width="18.5703125" style="1" customWidth="1"/>
    <col min="513" max="513" width="16.5703125" style="1" customWidth="1"/>
    <col min="514" max="514" width="19.85546875" style="1" customWidth="1"/>
    <col min="515" max="515" width="87.7109375" style="1" customWidth="1"/>
    <col min="516" max="517" width="39.5703125" style="1" customWidth="1"/>
    <col min="518" max="518" width="53.5703125" style="1" customWidth="1"/>
    <col min="519" max="519" width="0" style="1" hidden="1" customWidth="1"/>
    <col min="520" max="520" width="112.85546875" style="1" customWidth="1"/>
    <col min="521" max="521" width="40.7109375" style="1" customWidth="1"/>
    <col min="522" max="522" width="96.42578125" style="1" customWidth="1"/>
    <col min="523" max="523" width="70.7109375" style="1" customWidth="1"/>
    <col min="524" max="524" width="96.7109375" style="1" customWidth="1"/>
    <col min="525" max="525" width="70.85546875" style="1" customWidth="1"/>
    <col min="526" max="758" width="10.85546875" style="1"/>
    <col min="759" max="759" width="52" style="1" customWidth="1"/>
    <col min="760" max="760" width="45.28515625" style="1" customWidth="1"/>
    <col min="761" max="762" width="41.28515625" style="1" customWidth="1"/>
    <col min="763" max="763" width="19.7109375" style="1" customWidth="1"/>
    <col min="764" max="764" width="12.42578125" style="1" customWidth="1"/>
    <col min="765" max="765" width="19.28515625" style="1" customWidth="1"/>
    <col min="766" max="766" width="54.42578125" style="1" customWidth="1"/>
    <col min="767" max="767" width="30.5703125" style="1" customWidth="1"/>
    <col min="768" max="768" width="18.5703125" style="1" customWidth="1"/>
    <col min="769" max="769" width="16.5703125" style="1" customWidth="1"/>
    <col min="770" max="770" width="19.85546875" style="1" customWidth="1"/>
    <col min="771" max="771" width="87.7109375" style="1" customWidth="1"/>
    <col min="772" max="773" width="39.5703125" style="1" customWidth="1"/>
    <col min="774" max="774" width="53.5703125" style="1" customWidth="1"/>
    <col min="775" max="775" width="0" style="1" hidden="1" customWidth="1"/>
    <col min="776" max="776" width="112.85546875" style="1" customWidth="1"/>
    <col min="777" max="777" width="40.7109375" style="1" customWidth="1"/>
    <col min="778" max="778" width="96.42578125" style="1" customWidth="1"/>
    <col min="779" max="779" width="70.7109375" style="1" customWidth="1"/>
    <col min="780" max="780" width="96.7109375" style="1" customWidth="1"/>
    <col min="781" max="781" width="70.85546875" style="1" customWidth="1"/>
    <col min="782" max="1014" width="10.85546875" style="1"/>
    <col min="1015" max="1015" width="52" style="1" customWidth="1"/>
    <col min="1016" max="1016" width="45.28515625" style="1" customWidth="1"/>
    <col min="1017" max="1018" width="41.28515625" style="1" customWidth="1"/>
    <col min="1019" max="1019" width="19.7109375" style="1" customWidth="1"/>
    <col min="1020" max="1020" width="12.42578125" style="1" customWidth="1"/>
    <col min="1021" max="1021" width="19.28515625" style="1" customWidth="1"/>
    <col min="1022" max="1022" width="54.42578125" style="1" customWidth="1"/>
    <col min="1023" max="1023" width="30.5703125" style="1" customWidth="1"/>
    <col min="1024" max="1024" width="18.5703125" style="1" customWidth="1"/>
    <col min="1025" max="1025" width="16.5703125" style="1" customWidth="1"/>
    <col min="1026" max="1026" width="19.85546875" style="1" customWidth="1"/>
    <col min="1027" max="1027" width="87.7109375" style="1" customWidth="1"/>
    <col min="1028" max="1029" width="39.5703125" style="1" customWidth="1"/>
    <col min="1030" max="1030" width="53.5703125" style="1" customWidth="1"/>
    <col min="1031" max="1031" width="0" style="1" hidden="1" customWidth="1"/>
    <col min="1032" max="1032" width="112.85546875" style="1" customWidth="1"/>
    <col min="1033" max="1033" width="40.7109375" style="1" customWidth="1"/>
    <col min="1034" max="1034" width="96.42578125" style="1" customWidth="1"/>
    <col min="1035" max="1035" width="70.7109375" style="1" customWidth="1"/>
    <col min="1036" max="1036" width="96.7109375" style="1" customWidth="1"/>
    <col min="1037" max="1037" width="70.85546875" style="1" customWidth="1"/>
    <col min="1038" max="1270" width="10.85546875" style="1"/>
    <col min="1271" max="1271" width="52" style="1" customWidth="1"/>
    <col min="1272" max="1272" width="45.28515625" style="1" customWidth="1"/>
    <col min="1273" max="1274" width="41.28515625" style="1" customWidth="1"/>
    <col min="1275" max="1275" width="19.7109375" style="1" customWidth="1"/>
    <col min="1276" max="1276" width="12.42578125" style="1" customWidth="1"/>
    <col min="1277" max="1277" width="19.28515625" style="1" customWidth="1"/>
    <col min="1278" max="1278" width="54.42578125" style="1" customWidth="1"/>
    <col min="1279" max="1279" width="30.5703125" style="1" customWidth="1"/>
    <col min="1280" max="1280" width="18.5703125" style="1" customWidth="1"/>
    <col min="1281" max="1281" width="16.5703125" style="1" customWidth="1"/>
    <col min="1282" max="1282" width="19.85546875" style="1" customWidth="1"/>
    <col min="1283" max="1283" width="87.7109375" style="1" customWidth="1"/>
    <col min="1284" max="1285" width="39.5703125" style="1" customWidth="1"/>
    <col min="1286" max="1286" width="53.5703125" style="1" customWidth="1"/>
    <col min="1287" max="1287" width="0" style="1" hidden="1" customWidth="1"/>
    <col min="1288" max="1288" width="112.85546875" style="1" customWidth="1"/>
    <col min="1289" max="1289" width="40.7109375" style="1" customWidth="1"/>
    <col min="1290" max="1290" width="96.42578125" style="1" customWidth="1"/>
    <col min="1291" max="1291" width="70.7109375" style="1" customWidth="1"/>
    <col min="1292" max="1292" width="96.7109375" style="1" customWidth="1"/>
    <col min="1293" max="1293" width="70.85546875" style="1" customWidth="1"/>
    <col min="1294" max="1526" width="10.85546875" style="1"/>
    <col min="1527" max="1527" width="52" style="1" customWidth="1"/>
    <col min="1528" max="1528" width="45.28515625" style="1" customWidth="1"/>
    <col min="1529" max="1530" width="41.28515625" style="1" customWidth="1"/>
    <col min="1531" max="1531" width="19.7109375" style="1" customWidth="1"/>
    <col min="1532" max="1532" width="12.42578125" style="1" customWidth="1"/>
    <col min="1533" max="1533" width="19.28515625" style="1" customWidth="1"/>
    <col min="1534" max="1534" width="54.42578125" style="1" customWidth="1"/>
    <col min="1535" max="1535" width="30.5703125" style="1" customWidth="1"/>
    <col min="1536" max="1536" width="18.5703125" style="1" customWidth="1"/>
    <col min="1537" max="1537" width="16.5703125" style="1" customWidth="1"/>
    <col min="1538" max="1538" width="19.85546875" style="1" customWidth="1"/>
    <col min="1539" max="1539" width="87.7109375" style="1" customWidth="1"/>
    <col min="1540" max="1541" width="39.5703125" style="1" customWidth="1"/>
    <col min="1542" max="1542" width="53.5703125" style="1" customWidth="1"/>
    <col min="1543" max="1543" width="0" style="1" hidden="1" customWidth="1"/>
    <col min="1544" max="1544" width="112.85546875" style="1" customWidth="1"/>
    <col min="1545" max="1545" width="40.7109375" style="1" customWidth="1"/>
    <col min="1546" max="1546" width="96.42578125" style="1" customWidth="1"/>
    <col min="1547" max="1547" width="70.7109375" style="1" customWidth="1"/>
    <col min="1548" max="1548" width="96.7109375" style="1" customWidth="1"/>
    <col min="1549" max="1549" width="70.85546875" style="1" customWidth="1"/>
    <col min="1550" max="1782" width="10.85546875" style="1"/>
    <col min="1783" max="1783" width="52" style="1" customWidth="1"/>
    <col min="1784" max="1784" width="45.28515625" style="1" customWidth="1"/>
    <col min="1785" max="1786" width="41.28515625" style="1" customWidth="1"/>
    <col min="1787" max="1787" width="19.7109375" style="1" customWidth="1"/>
    <col min="1788" max="1788" width="12.42578125" style="1" customWidth="1"/>
    <col min="1789" max="1789" width="19.28515625" style="1" customWidth="1"/>
    <col min="1790" max="1790" width="54.42578125" style="1" customWidth="1"/>
    <col min="1791" max="1791" width="30.5703125" style="1" customWidth="1"/>
    <col min="1792" max="1792" width="18.5703125" style="1" customWidth="1"/>
    <col min="1793" max="1793" width="16.5703125" style="1" customWidth="1"/>
    <col min="1794" max="1794" width="19.85546875" style="1" customWidth="1"/>
    <col min="1795" max="1795" width="87.7109375" style="1" customWidth="1"/>
    <col min="1796" max="1797" width="39.5703125" style="1" customWidth="1"/>
    <col min="1798" max="1798" width="53.5703125" style="1" customWidth="1"/>
    <col min="1799" max="1799" width="0" style="1" hidden="1" customWidth="1"/>
    <col min="1800" max="1800" width="112.85546875" style="1" customWidth="1"/>
    <col min="1801" max="1801" width="40.7109375" style="1" customWidth="1"/>
    <col min="1802" max="1802" width="96.42578125" style="1" customWidth="1"/>
    <col min="1803" max="1803" width="70.7109375" style="1" customWidth="1"/>
    <col min="1804" max="1804" width="96.7109375" style="1" customWidth="1"/>
    <col min="1805" max="1805" width="70.85546875" style="1" customWidth="1"/>
    <col min="1806" max="2038" width="10.85546875" style="1"/>
    <col min="2039" max="2039" width="52" style="1" customWidth="1"/>
    <col min="2040" max="2040" width="45.28515625" style="1" customWidth="1"/>
    <col min="2041" max="2042" width="41.28515625" style="1" customWidth="1"/>
    <col min="2043" max="2043" width="19.7109375" style="1" customWidth="1"/>
    <col min="2044" max="2044" width="12.42578125" style="1" customWidth="1"/>
    <col min="2045" max="2045" width="19.28515625" style="1" customWidth="1"/>
    <col min="2046" max="2046" width="54.42578125" style="1" customWidth="1"/>
    <col min="2047" max="2047" width="30.5703125" style="1" customWidth="1"/>
    <col min="2048" max="2048" width="18.5703125" style="1" customWidth="1"/>
    <col min="2049" max="2049" width="16.5703125" style="1" customWidth="1"/>
    <col min="2050" max="2050" width="19.85546875" style="1" customWidth="1"/>
    <col min="2051" max="2051" width="87.7109375" style="1" customWidth="1"/>
    <col min="2052" max="2053" width="39.5703125" style="1" customWidth="1"/>
    <col min="2054" max="2054" width="53.5703125" style="1" customWidth="1"/>
    <col min="2055" max="2055" width="0" style="1" hidden="1" customWidth="1"/>
    <col min="2056" max="2056" width="112.85546875" style="1" customWidth="1"/>
    <col min="2057" max="2057" width="40.7109375" style="1" customWidth="1"/>
    <col min="2058" max="2058" width="96.42578125" style="1" customWidth="1"/>
    <col min="2059" max="2059" width="70.7109375" style="1" customWidth="1"/>
    <col min="2060" max="2060" width="96.7109375" style="1" customWidth="1"/>
    <col min="2061" max="2061" width="70.85546875" style="1" customWidth="1"/>
    <col min="2062" max="2294" width="10.85546875" style="1"/>
    <col min="2295" max="2295" width="52" style="1" customWidth="1"/>
    <col min="2296" max="2296" width="45.28515625" style="1" customWidth="1"/>
    <col min="2297" max="2298" width="41.28515625" style="1" customWidth="1"/>
    <col min="2299" max="2299" width="19.7109375" style="1" customWidth="1"/>
    <col min="2300" max="2300" width="12.42578125" style="1" customWidth="1"/>
    <col min="2301" max="2301" width="19.28515625" style="1" customWidth="1"/>
    <col min="2302" max="2302" width="54.42578125" style="1" customWidth="1"/>
    <col min="2303" max="2303" width="30.5703125" style="1" customWidth="1"/>
    <col min="2304" max="2304" width="18.5703125" style="1" customWidth="1"/>
    <col min="2305" max="2305" width="16.5703125" style="1" customWidth="1"/>
    <col min="2306" max="2306" width="19.85546875" style="1" customWidth="1"/>
    <col min="2307" max="2307" width="87.7109375" style="1" customWidth="1"/>
    <col min="2308" max="2309" width="39.5703125" style="1" customWidth="1"/>
    <col min="2310" max="2310" width="53.5703125" style="1" customWidth="1"/>
    <col min="2311" max="2311" width="0" style="1" hidden="1" customWidth="1"/>
    <col min="2312" max="2312" width="112.85546875" style="1" customWidth="1"/>
    <col min="2313" max="2313" width="40.7109375" style="1" customWidth="1"/>
    <col min="2314" max="2314" width="96.42578125" style="1" customWidth="1"/>
    <col min="2315" max="2315" width="70.7109375" style="1" customWidth="1"/>
    <col min="2316" max="2316" width="96.7109375" style="1" customWidth="1"/>
    <col min="2317" max="2317" width="70.85546875" style="1" customWidth="1"/>
    <col min="2318" max="2550" width="10.85546875" style="1"/>
    <col min="2551" max="2551" width="52" style="1" customWidth="1"/>
    <col min="2552" max="2552" width="45.28515625" style="1" customWidth="1"/>
    <col min="2553" max="2554" width="41.28515625" style="1" customWidth="1"/>
    <col min="2555" max="2555" width="19.7109375" style="1" customWidth="1"/>
    <col min="2556" max="2556" width="12.42578125" style="1" customWidth="1"/>
    <col min="2557" max="2557" width="19.28515625" style="1" customWidth="1"/>
    <col min="2558" max="2558" width="54.42578125" style="1" customWidth="1"/>
    <col min="2559" max="2559" width="30.5703125" style="1" customWidth="1"/>
    <col min="2560" max="2560" width="18.5703125" style="1" customWidth="1"/>
    <col min="2561" max="2561" width="16.5703125" style="1" customWidth="1"/>
    <col min="2562" max="2562" width="19.85546875" style="1" customWidth="1"/>
    <col min="2563" max="2563" width="87.7109375" style="1" customWidth="1"/>
    <col min="2564" max="2565" width="39.5703125" style="1" customWidth="1"/>
    <col min="2566" max="2566" width="53.5703125" style="1" customWidth="1"/>
    <col min="2567" max="2567" width="0" style="1" hidden="1" customWidth="1"/>
    <col min="2568" max="2568" width="112.85546875" style="1" customWidth="1"/>
    <col min="2569" max="2569" width="40.7109375" style="1" customWidth="1"/>
    <col min="2570" max="2570" width="96.42578125" style="1" customWidth="1"/>
    <col min="2571" max="2571" width="70.7109375" style="1" customWidth="1"/>
    <col min="2572" max="2572" width="96.7109375" style="1" customWidth="1"/>
    <col min="2573" max="2573" width="70.85546875" style="1" customWidth="1"/>
    <col min="2574" max="2806" width="10.85546875" style="1"/>
    <col min="2807" max="2807" width="52" style="1" customWidth="1"/>
    <col min="2808" max="2808" width="45.28515625" style="1" customWidth="1"/>
    <col min="2809" max="2810" width="41.28515625" style="1" customWidth="1"/>
    <col min="2811" max="2811" width="19.7109375" style="1" customWidth="1"/>
    <col min="2812" max="2812" width="12.42578125" style="1" customWidth="1"/>
    <col min="2813" max="2813" width="19.28515625" style="1" customWidth="1"/>
    <col min="2814" max="2814" width="54.42578125" style="1" customWidth="1"/>
    <col min="2815" max="2815" width="30.5703125" style="1" customWidth="1"/>
    <col min="2816" max="2816" width="18.5703125" style="1" customWidth="1"/>
    <col min="2817" max="2817" width="16.5703125" style="1" customWidth="1"/>
    <col min="2818" max="2818" width="19.85546875" style="1" customWidth="1"/>
    <col min="2819" max="2819" width="87.7109375" style="1" customWidth="1"/>
    <col min="2820" max="2821" width="39.5703125" style="1" customWidth="1"/>
    <col min="2822" max="2822" width="53.5703125" style="1" customWidth="1"/>
    <col min="2823" max="2823" width="0" style="1" hidden="1" customWidth="1"/>
    <col min="2824" max="2824" width="112.85546875" style="1" customWidth="1"/>
    <col min="2825" max="2825" width="40.7109375" style="1" customWidth="1"/>
    <col min="2826" max="2826" width="96.42578125" style="1" customWidth="1"/>
    <col min="2827" max="2827" width="70.7109375" style="1" customWidth="1"/>
    <col min="2828" max="2828" width="96.7109375" style="1" customWidth="1"/>
    <col min="2829" max="2829" width="70.85546875" style="1" customWidth="1"/>
    <col min="2830" max="3062" width="10.85546875" style="1"/>
    <col min="3063" max="3063" width="52" style="1" customWidth="1"/>
    <col min="3064" max="3064" width="45.28515625" style="1" customWidth="1"/>
    <col min="3065" max="3066" width="41.28515625" style="1" customWidth="1"/>
    <col min="3067" max="3067" width="19.7109375" style="1" customWidth="1"/>
    <col min="3068" max="3068" width="12.42578125" style="1" customWidth="1"/>
    <col min="3069" max="3069" width="19.28515625" style="1" customWidth="1"/>
    <col min="3070" max="3070" width="54.42578125" style="1" customWidth="1"/>
    <col min="3071" max="3071" width="30.5703125" style="1" customWidth="1"/>
    <col min="3072" max="3072" width="18.5703125" style="1" customWidth="1"/>
    <col min="3073" max="3073" width="16.5703125" style="1" customWidth="1"/>
    <col min="3074" max="3074" width="19.85546875" style="1" customWidth="1"/>
    <col min="3075" max="3075" width="87.7109375" style="1" customWidth="1"/>
    <col min="3076" max="3077" width="39.5703125" style="1" customWidth="1"/>
    <col min="3078" max="3078" width="53.5703125" style="1" customWidth="1"/>
    <col min="3079" max="3079" width="0" style="1" hidden="1" customWidth="1"/>
    <col min="3080" max="3080" width="112.85546875" style="1" customWidth="1"/>
    <col min="3081" max="3081" width="40.7109375" style="1" customWidth="1"/>
    <col min="3082" max="3082" width="96.42578125" style="1" customWidth="1"/>
    <col min="3083" max="3083" width="70.7109375" style="1" customWidth="1"/>
    <col min="3084" max="3084" width="96.7109375" style="1" customWidth="1"/>
    <col min="3085" max="3085" width="70.85546875" style="1" customWidth="1"/>
    <col min="3086" max="3318" width="10.85546875" style="1"/>
    <col min="3319" max="3319" width="52" style="1" customWidth="1"/>
    <col min="3320" max="3320" width="45.28515625" style="1" customWidth="1"/>
    <col min="3321" max="3322" width="41.28515625" style="1" customWidth="1"/>
    <col min="3323" max="3323" width="19.7109375" style="1" customWidth="1"/>
    <col min="3324" max="3324" width="12.42578125" style="1" customWidth="1"/>
    <col min="3325" max="3325" width="19.28515625" style="1" customWidth="1"/>
    <col min="3326" max="3326" width="54.42578125" style="1" customWidth="1"/>
    <col min="3327" max="3327" width="30.5703125" style="1" customWidth="1"/>
    <col min="3328" max="3328" width="18.5703125" style="1" customWidth="1"/>
    <col min="3329" max="3329" width="16.5703125" style="1" customWidth="1"/>
    <col min="3330" max="3330" width="19.85546875" style="1" customWidth="1"/>
    <col min="3331" max="3331" width="87.7109375" style="1" customWidth="1"/>
    <col min="3332" max="3333" width="39.5703125" style="1" customWidth="1"/>
    <col min="3334" max="3334" width="53.5703125" style="1" customWidth="1"/>
    <col min="3335" max="3335" width="0" style="1" hidden="1" customWidth="1"/>
    <col min="3336" max="3336" width="112.85546875" style="1" customWidth="1"/>
    <col min="3337" max="3337" width="40.7109375" style="1" customWidth="1"/>
    <col min="3338" max="3338" width="96.42578125" style="1" customWidth="1"/>
    <col min="3339" max="3339" width="70.7109375" style="1" customWidth="1"/>
    <col min="3340" max="3340" width="96.7109375" style="1" customWidth="1"/>
    <col min="3341" max="3341" width="70.85546875" style="1" customWidth="1"/>
    <col min="3342" max="3574" width="10.85546875" style="1"/>
    <col min="3575" max="3575" width="52" style="1" customWidth="1"/>
    <col min="3576" max="3576" width="45.28515625" style="1" customWidth="1"/>
    <col min="3577" max="3578" width="41.28515625" style="1" customWidth="1"/>
    <col min="3579" max="3579" width="19.7109375" style="1" customWidth="1"/>
    <col min="3580" max="3580" width="12.42578125" style="1" customWidth="1"/>
    <col min="3581" max="3581" width="19.28515625" style="1" customWidth="1"/>
    <col min="3582" max="3582" width="54.42578125" style="1" customWidth="1"/>
    <col min="3583" max="3583" width="30.5703125" style="1" customWidth="1"/>
    <col min="3584" max="3584" width="18.5703125" style="1" customWidth="1"/>
    <col min="3585" max="3585" width="16.5703125" style="1" customWidth="1"/>
    <col min="3586" max="3586" width="19.85546875" style="1" customWidth="1"/>
    <col min="3587" max="3587" width="87.7109375" style="1" customWidth="1"/>
    <col min="3588" max="3589" width="39.5703125" style="1" customWidth="1"/>
    <col min="3590" max="3590" width="53.5703125" style="1" customWidth="1"/>
    <col min="3591" max="3591" width="0" style="1" hidden="1" customWidth="1"/>
    <col min="3592" max="3592" width="112.85546875" style="1" customWidth="1"/>
    <col min="3593" max="3593" width="40.7109375" style="1" customWidth="1"/>
    <col min="3594" max="3594" width="96.42578125" style="1" customWidth="1"/>
    <col min="3595" max="3595" width="70.7109375" style="1" customWidth="1"/>
    <col min="3596" max="3596" width="96.7109375" style="1" customWidth="1"/>
    <col min="3597" max="3597" width="70.85546875" style="1" customWidth="1"/>
    <col min="3598" max="3830" width="10.85546875" style="1"/>
    <col min="3831" max="3831" width="52" style="1" customWidth="1"/>
    <col min="3832" max="3832" width="45.28515625" style="1" customWidth="1"/>
    <col min="3833" max="3834" width="41.28515625" style="1" customWidth="1"/>
    <col min="3835" max="3835" width="19.7109375" style="1" customWidth="1"/>
    <col min="3836" max="3836" width="12.42578125" style="1" customWidth="1"/>
    <col min="3837" max="3837" width="19.28515625" style="1" customWidth="1"/>
    <col min="3838" max="3838" width="54.42578125" style="1" customWidth="1"/>
    <col min="3839" max="3839" width="30.5703125" style="1" customWidth="1"/>
    <col min="3840" max="3840" width="18.5703125" style="1" customWidth="1"/>
    <col min="3841" max="3841" width="16.5703125" style="1" customWidth="1"/>
    <col min="3842" max="3842" width="19.85546875" style="1" customWidth="1"/>
    <col min="3843" max="3843" width="87.7109375" style="1" customWidth="1"/>
    <col min="3844" max="3845" width="39.5703125" style="1" customWidth="1"/>
    <col min="3846" max="3846" width="53.5703125" style="1" customWidth="1"/>
    <col min="3847" max="3847" width="0" style="1" hidden="1" customWidth="1"/>
    <col min="3848" max="3848" width="112.85546875" style="1" customWidth="1"/>
    <col min="3849" max="3849" width="40.7109375" style="1" customWidth="1"/>
    <col min="3850" max="3850" width="96.42578125" style="1" customWidth="1"/>
    <col min="3851" max="3851" width="70.7109375" style="1" customWidth="1"/>
    <col min="3852" max="3852" width="96.7109375" style="1" customWidth="1"/>
    <col min="3853" max="3853" width="70.85546875" style="1" customWidth="1"/>
    <col min="3854" max="4086" width="10.85546875" style="1"/>
    <col min="4087" max="4087" width="52" style="1" customWidth="1"/>
    <col min="4088" max="4088" width="45.28515625" style="1" customWidth="1"/>
    <col min="4089" max="4090" width="41.28515625" style="1" customWidth="1"/>
    <col min="4091" max="4091" width="19.7109375" style="1" customWidth="1"/>
    <col min="4092" max="4092" width="12.42578125" style="1" customWidth="1"/>
    <col min="4093" max="4093" width="19.28515625" style="1" customWidth="1"/>
    <col min="4094" max="4094" width="54.42578125" style="1" customWidth="1"/>
    <col min="4095" max="4095" width="30.5703125" style="1" customWidth="1"/>
    <col min="4096" max="4096" width="18.5703125" style="1" customWidth="1"/>
    <col min="4097" max="4097" width="16.5703125" style="1" customWidth="1"/>
    <col min="4098" max="4098" width="19.85546875" style="1" customWidth="1"/>
    <col min="4099" max="4099" width="87.7109375" style="1" customWidth="1"/>
    <col min="4100" max="4101" width="39.5703125" style="1" customWidth="1"/>
    <col min="4102" max="4102" width="53.5703125" style="1" customWidth="1"/>
    <col min="4103" max="4103" width="0" style="1" hidden="1" customWidth="1"/>
    <col min="4104" max="4104" width="112.85546875" style="1" customWidth="1"/>
    <col min="4105" max="4105" width="40.7109375" style="1" customWidth="1"/>
    <col min="4106" max="4106" width="96.42578125" style="1" customWidth="1"/>
    <col min="4107" max="4107" width="70.7109375" style="1" customWidth="1"/>
    <col min="4108" max="4108" width="96.7109375" style="1" customWidth="1"/>
    <col min="4109" max="4109" width="70.85546875" style="1" customWidth="1"/>
    <col min="4110" max="4342" width="10.85546875" style="1"/>
    <col min="4343" max="4343" width="52" style="1" customWidth="1"/>
    <col min="4344" max="4344" width="45.28515625" style="1" customWidth="1"/>
    <col min="4345" max="4346" width="41.28515625" style="1" customWidth="1"/>
    <col min="4347" max="4347" width="19.7109375" style="1" customWidth="1"/>
    <col min="4348" max="4348" width="12.42578125" style="1" customWidth="1"/>
    <col min="4349" max="4349" width="19.28515625" style="1" customWidth="1"/>
    <col min="4350" max="4350" width="54.42578125" style="1" customWidth="1"/>
    <col min="4351" max="4351" width="30.5703125" style="1" customWidth="1"/>
    <col min="4352" max="4352" width="18.5703125" style="1" customWidth="1"/>
    <col min="4353" max="4353" width="16.5703125" style="1" customWidth="1"/>
    <col min="4354" max="4354" width="19.85546875" style="1" customWidth="1"/>
    <col min="4355" max="4355" width="87.7109375" style="1" customWidth="1"/>
    <col min="4356" max="4357" width="39.5703125" style="1" customWidth="1"/>
    <col min="4358" max="4358" width="53.5703125" style="1" customWidth="1"/>
    <col min="4359" max="4359" width="0" style="1" hidden="1" customWidth="1"/>
    <col min="4360" max="4360" width="112.85546875" style="1" customWidth="1"/>
    <col min="4361" max="4361" width="40.7109375" style="1" customWidth="1"/>
    <col min="4362" max="4362" width="96.42578125" style="1" customWidth="1"/>
    <col min="4363" max="4363" width="70.7109375" style="1" customWidth="1"/>
    <col min="4364" max="4364" width="96.7109375" style="1" customWidth="1"/>
    <col min="4365" max="4365" width="70.85546875" style="1" customWidth="1"/>
    <col min="4366" max="4598" width="10.85546875" style="1"/>
    <col min="4599" max="4599" width="52" style="1" customWidth="1"/>
    <col min="4600" max="4600" width="45.28515625" style="1" customWidth="1"/>
    <col min="4601" max="4602" width="41.28515625" style="1" customWidth="1"/>
    <col min="4603" max="4603" width="19.7109375" style="1" customWidth="1"/>
    <col min="4604" max="4604" width="12.42578125" style="1" customWidth="1"/>
    <col min="4605" max="4605" width="19.28515625" style="1" customWidth="1"/>
    <col min="4606" max="4606" width="54.42578125" style="1" customWidth="1"/>
    <col min="4607" max="4607" width="30.5703125" style="1" customWidth="1"/>
    <col min="4608" max="4608" width="18.5703125" style="1" customWidth="1"/>
    <col min="4609" max="4609" width="16.5703125" style="1" customWidth="1"/>
    <col min="4610" max="4610" width="19.85546875" style="1" customWidth="1"/>
    <col min="4611" max="4611" width="87.7109375" style="1" customWidth="1"/>
    <col min="4612" max="4613" width="39.5703125" style="1" customWidth="1"/>
    <col min="4614" max="4614" width="53.5703125" style="1" customWidth="1"/>
    <col min="4615" max="4615" width="0" style="1" hidden="1" customWidth="1"/>
    <col min="4616" max="4616" width="112.85546875" style="1" customWidth="1"/>
    <col min="4617" max="4617" width="40.7109375" style="1" customWidth="1"/>
    <col min="4618" max="4618" width="96.42578125" style="1" customWidth="1"/>
    <col min="4619" max="4619" width="70.7109375" style="1" customWidth="1"/>
    <col min="4620" max="4620" width="96.7109375" style="1" customWidth="1"/>
    <col min="4621" max="4621" width="70.85546875" style="1" customWidth="1"/>
    <col min="4622" max="4854" width="10.85546875" style="1"/>
    <col min="4855" max="4855" width="52" style="1" customWidth="1"/>
    <col min="4856" max="4856" width="45.28515625" style="1" customWidth="1"/>
    <col min="4857" max="4858" width="41.28515625" style="1" customWidth="1"/>
    <col min="4859" max="4859" width="19.7109375" style="1" customWidth="1"/>
    <col min="4860" max="4860" width="12.42578125" style="1" customWidth="1"/>
    <col min="4861" max="4861" width="19.28515625" style="1" customWidth="1"/>
    <col min="4862" max="4862" width="54.42578125" style="1" customWidth="1"/>
    <col min="4863" max="4863" width="30.5703125" style="1" customWidth="1"/>
    <col min="4864" max="4864" width="18.5703125" style="1" customWidth="1"/>
    <col min="4865" max="4865" width="16.5703125" style="1" customWidth="1"/>
    <col min="4866" max="4866" width="19.85546875" style="1" customWidth="1"/>
    <col min="4867" max="4867" width="87.7109375" style="1" customWidth="1"/>
    <col min="4868" max="4869" width="39.5703125" style="1" customWidth="1"/>
    <col min="4870" max="4870" width="53.5703125" style="1" customWidth="1"/>
    <col min="4871" max="4871" width="0" style="1" hidden="1" customWidth="1"/>
    <col min="4872" max="4872" width="112.85546875" style="1" customWidth="1"/>
    <col min="4873" max="4873" width="40.7109375" style="1" customWidth="1"/>
    <col min="4874" max="4874" width="96.42578125" style="1" customWidth="1"/>
    <col min="4875" max="4875" width="70.7109375" style="1" customWidth="1"/>
    <col min="4876" max="4876" width="96.7109375" style="1" customWidth="1"/>
    <col min="4877" max="4877" width="70.85546875" style="1" customWidth="1"/>
    <col min="4878" max="5110" width="10.85546875" style="1"/>
    <col min="5111" max="5111" width="52" style="1" customWidth="1"/>
    <col min="5112" max="5112" width="45.28515625" style="1" customWidth="1"/>
    <col min="5113" max="5114" width="41.28515625" style="1" customWidth="1"/>
    <col min="5115" max="5115" width="19.7109375" style="1" customWidth="1"/>
    <col min="5116" max="5116" width="12.42578125" style="1" customWidth="1"/>
    <col min="5117" max="5117" width="19.28515625" style="1" customWidth="1"/>
    <col min="5118" max="5118" width="54.42578125" style="1" customWidth="1"/>
    <col min="5119" max="5119" width="30.5703125" style="1" customWidth="1"/>
    <col min="5120" max="5120" width="18.5703125" style="1" customWidth="1"/>
    <col min="5121" max="5121" width="16.5703125" style="1" customWidth="1"/>
    <col min="5122" max="5122" width="19.85546875" style="1" customWidth="1"/>
    <col min="5123" max="5123" width="87.7109375" style="1" customWidth="1"/>
    <col min="5124" max="5125" width="39.5703125" style="1" customWidth="1"/>
    <col min="5126" max="5126" width="53.5703125" style="1" customWidth="1"/>
    <col min="5127" max="5127" width="0" style="1" hidden="1" customWidth="1"/>
    <col min="5128" max="5128" width="112.85546875" style="1" customWidth="1"/>
    <col min="5129" max="5129" width="40.7109375" style="1" customWidth="1"/>
    <col min="5130" max="5130" width="96.42578125" style="1" customWidth="1"/>
    <col min="5131" max="5131" width="70.7109375" style="1" customWidth="1"/>
    <col min="5132" max="5132" width="96.7109375" style="1" customWidth="1"/>
    <col min="5133" max="5133" width="70.85546875" style="1" customWidth="1"/>
    <col min="5134" max="5366" width="10.85546875" style="1"/>
    <col min="5367" max="5367" width="52" style="1" customWidth="1"/>
    <col min="5368" max="5368" width="45.28515625" style="1" customWidth="1"/>
    <col min="5369" max="5370" width="41.28515625" style="1" customWidth="1"/>
    <col min="5371" max="5371" width="19.7109375" style="1" customWidth="1"/>
    <col min="5372" max="5372" width="12.42578125" style="1" customWidth="1"/>
    <col min="5373" max="5373" width="19.28515625" style="1" customWidth="1"/>
    <col min="5374" max="5374" width="54.42578125" style="1" customWidth="1"/>
    <col min="5375" max="5375" width="30.5703125" style="1" customWidth="1"/>
    <col min="5376" max="5376" width="18.5703125" style="1" customWidth="1"/>
    <col min="5377" max="5377" width="16.5703125" style="1" customWidth="1"/>
    <col min="5378" max="5378" width="19.85546875" style="1" customWidth="1"/>
    <col min="5379" max="5379" width="87.7109375" style="1" customWidth="1"/>
    <col min="5380" max="5381" width="39.5703125" style="1" customWidth="1"/>
    <col min="5382" max="5382" width="53.5703125" style="1" customWidth="1"/>
    <col min="5383" max="5383" width="0" style="1" hidden="1" customWidth="1"/>
    <col min="5384" max="5384" width="112.85546875" style="1" customWidth="1"/>
    <col min="5385" max="5385" width="40.7109375" style="1" customWidth="1"/>
    <col min="5386" max="5386" width="96.42578125" style="1" customWidth="1"/>
    <col min="5387" max="5387" width="70.7109375" style="1" customWidth="1"/>
    <col min="5388" max="5388" width="96.7109375" style="1" customWidth="1"/>
    <col min="5389" max="5389" width="70.85546875" style="1" customWidth="1"/>
    <col min="5390" max="5622" width="10.85546875" style="1"/>
    <col min="5623" max="5623" width="52" style="1" customWidth="1"/>
    <col min="5624" max="5624" width="45.28515625" style="1" customWidth="1"/>
    <col min="5625" max="5626" width="41.28515625" style="1" customWidth="1"/>
    <col min="5627" max="5627" width="19.7109375" style="1" customWidth="1"/>
    <col min="5628" max="5628" width="12.42578125" style="1" customWidth="1"/>
    <col min="5629" max="5629" width="19.28515625" style="1" customWidth="1"/>
    <col min="5630" max="5630" width="54.42578125" style="1" customWidth="1"/>
    <col min="5631" max="5631" width="30.5703125" style="1" customWidth="1"/>
    <col min="5632" max="5632" width="18.5703125" style="1" customWidth="1"/>
    <col min="5633" max="5633" width="16.5703125" style="1" customWidth="1"/>
    <col min="5634" max="5634" width="19.85546875" style="1" customWidth="1"/>
    <col min="5635" max="5635" width="87.7109375" style="1" customWidth="1"/>
    <col min="5636" max="5637" width="39.5703125" style="1" customWidth="1"/>
    <col min="5638" max="5638" width="53.5703125" style="1" customWidth="1"/>
    <col min="5639" max="5639" width="0" style="1" hidden="1" customWidth="1"/>
    <col min="5640" max="5640" width="112.85546875" style="1" customWidth="1"/>
    <col min="5641" max="5641" width="40.7109375" style="1" customWidth="1"/>
    <col min="5642" max="5642" width="96.42578125" style="1" customWidth="1"/>
    <col min="5643" max="5643" width="70.7109375" style="1" customWidth="1"/>
    <col min="5644" max="5644" width="96.7109375" style="1" customWidth="1"/>
    <col min="5645" max="5645" width="70.85546875" style="1" customWidth="1"/>
    <col min="5646" max="5878" width="10.85546875" style="1"/>
    <col min="5879" max="5879" width="52" style="1" customWidth="1"/>
    <col min="5880" max="5880" width="45.28515625" style="1" customWidth="1"/>
    <col min="5881" max="5882" width="41.28515625" style="1" customWidth="1"/>
    <col min="5883" max="5883" width="19.7109375" style="1" customWidth="1"/>
    <col min="5884" max="5884" width="12.42578125" style="1" customWidth="1"/>
    <col min="5885" max="5885" width="19.28515625" style="1" customWidth="1"/>
    <col min="5886" max="5886" width="54.42578125" style="1" customWidth="1"/>
    <col min="5887" max="5887" width="30.5703125" style="1" customWidth="1"/>
    <col min="5888" max="5888" width="18.5703125" style="1" customWidth="1"/>
    <col min="5889" max="5889" width="16.5703125" style="1" customWidth="1"/>
    <col min="5890" max="5890" width="19.85546875" style="1" customWidth="1"/>
    <col min="5891" max="5891" width="87.7109375" style="1" customWidth="1"/>
    <col min="5892" max="5893" width="39.5703125" style="1" customWidth="1"/>
    <col min="5894" max="5894" width="53.5703125" style="1" customWidth="1"/>
    <col min="5895" max="5895" width="0" style="1" hidden="1" customWidth="1"/>
    <col min="5896" max="5896" width="112.85546875" style="1" customWidth="1"/>
    <col min="5897" max="5897" width="40.7109375" style="1" customWidth="1"/>
    <col min="5898" max="5898" width="96.42578125" style="1" customWidth="1"/>
    <col min="5899" max="5899" width="70.7109375" style="1" customWidth="1"/>
    <col min="5900" max="5900" width="96.7109375" style="1" customWidth="1"/>
    <col min="5901" max="5901" width="70.85546875" style="1" customWidth="1"/>
    <col min="5902" max="6134" width="10.85546875" style="1"/>
    <col min="6135" max="6135" width="52" style="1" customWidth="1"/>
    <col min="6136" max="6136" width="45.28515625" style="1" customWidth="1"/>
    <col min="6137" max="6138" width="41.28515625" style="1" customWidth="1"/>
    <col min="6139" max="6139" width="19.7109375" style="1" customWidth="1"/>
    <col min="6140" max="6140" width="12.42578125" style="1" customWidth="1"/>
    <col min="6141" max="6141" width="19.28515625" style="1" customWidth="1"/>
    <col min="6142" max="6142" width="54.42578125" style="1" customWidth="1"/>
    <col min="6143" max="6143" width="30.5703125" style="1" customWidth="1"/>
    <col min="6144" max="6144" width="18.5703125" style="1" customWidth="1"/>
    <col min="6145" max="6145" width="16.5703125" style="1" customWidth="1"/>
    <col min="6146" max="6146" width="19.85546875" style="1" customWidth="1"/>
    <col min="6147" max="6147" width="87.7109375" style="1" customWidth="1"/>
    <col min="6148" max="6149" width="39.5703125" style="1" customWidth="1"/>
    <col min="6150" max="6150" width="53.5703125" style="1" customWidth="1"/>
    <col min="6151" max="6151" width="0" style="1" hidden="1" customWidth="1"/>
    <col min="6152" max="6152" width="112.85546875" style="1" customWidth="1"/>
    <col min="6153" max="6153" width="40.7109375" style="1" customWidth="1"/>
    <col min="6154" max="6154" width="96.42578125" style="1" customWidth="1"/>
    <col min="6155" max="6155" width="70.7109375" style="1" customWidth="1"/>
    <col min="6156" max="6156" width="96.7109375" style="1" customWidth="1"/>
    <col min="6157" max="6157" width="70.85546875" style="1" customWidth="1"/>
    <col min="6158" max="6390" width="10.85546875" style="1"/>
    <col min="6391" max="6391" width="52" style="1" customWidth="1"/>
    <col min="6392" max="6392" width="45.28515625" style="1" customWidth="1"/>
    <col min="6393" max="6394" width="41.28515625" style="1" customWidth="1"/>
    <col min="6395" max="6395" width="19.7109375" style="1" customWidth="1"/>
    <col min="6396" max="6396" width="12.42578125" style="1" customWidth="1"/>
    <col min="6397" max="6397" width="19.28515625" style="1" customWidth="1"/>
    <col min="6398" max="6398" width="54.42578125" style="1" customWidth="1"/>
    <col min="6399" max="6399" width="30.5703125" style="1" customWidth="1"/>
    <col min="6400" max="6400" width="18.5703125" style="1" customWidth="1"/>
    <col min="6401" max="6401" width="16.5703125" style="1" customWidth="1"/>
    <col min="6402" max="6402" width="19.85546875" style="1" customWidth="1"/>
    <col min="6403" max="6403" width="87.7109375" style="1" customWidth="1"/>
    <col min="6404" max="6405" width="39.5703125" style="1" customWidth="1"/>
    <col min="6406" max="6406" width="53.5703125" style="1" customWidth="1"/>
    <col min="6407" max="6407" width="0" style="1" hidden="1" customWidth="1"/>
    <col min="6408" max="6408" width="112.85546875" style="1" customWidth="1"/>
    <col min="6409" max="6409" width="40.7109375" style="1" customWidth="1"/>
    <col min="6410" max="6410" width="96.42578125" style="1" customWidth="1"/>
    <col min="6411" max="6411" width="70.7109375" style="1" customWidth="1"/>
    <col min="6412" max="6412" width="96.7109375" style="1" customWidth="1"/>
    <col min="6413" max="6413" width="70.85546875" style="1" customWidth="1"/>
    <col min="6414" max="6646" width="10.85546875" style="1"/>
    <col min="6647" max="6647" width="52" style="1" customWidth="1"/>
    <col min="6648" max="6648" width="45.28515625" style="1" customWidth="1"/>
    <col min="6649" max="6650" width="41.28515625" style="1" customWidth="1"/>
    <col min="6651" max="6651" width="19.7109375" style="1" customWidth="1"/>
    <col min="6652" max="6652" width="12.42578125" style="1" customWidth="1"/>
    <col min="6653" max="6653" width="19.28515625" style="1" customWidth="1"/>
    <col min="6654" max="6654" width="54.42578125" style="1" customWidth="1"/>
    <col min="6655" max="6655" width="30.5703125" style="1" customWidth="1"/>
    <col min="6656" max="6656" width="18.5703125" style="1" customWidth="1"/>
    <col min="6657" max="6657" width="16.5703125" style="1" customWidth="1"/>
    <col min="6658" max="6658" width="19.85546875" style="1" customWidth="1"/>
    <col min="6659" max="6659" width="87.7109375" style="1" customWidth="1"/>
    <col min="6660" max="6661" width="39.5703125" style="1" customWidth="1"/>
    <col min="6662" max="6662" width="53.5703125" style="1" customWidth="1"/>
    <col min="6663" max="6663" width="0" style="1" hidden="1" customWidth="1"/>
    <col min="6664" max="6664" width="112.85546875" style="1" customWidth="1"/>
    <col min="6665" max="6665" width="40.7109375" style="1" customWidth="1"/>
    <col min="6666" max="6666" width="96.42578125" style="1" customWidth="1"/>
    <col min="6667" max="6667" width="70.7109375" style="1" customWidth="1"/>
    <col min="6668" max="6668" width="96.7109375" style="1" customWidth="1"/>
    <col min="6669" max="6669" width="70.85546875" style="1" customWidth="1"/>
    <col min="6670" max="6902" width="10.85546875" style="1"/>
    <col min="6903" max="6903" width="52" style="1" customWidth="1"/>
    <col min="6904" max="6904" width="45.28515625" style="1" customWidth="1"/>
    <col min="6905" max="6906" width="41.28515625" style="1" customWidth="1"/>
    <col min="6907" max="6907" width="19.7109375" style="1" customWidth="1"/>
    <col min="6908" max="6908" width="12.42578125" style="1" customWidth="1"/>
    <col min="6909" max="6909" width="19.28515625" style="1" customWidth="1"/>
    <col min="6910" max="6910" width="54.42578125" style="1" customWidth="1"/>
    <col min="6911" max="6911" width="30.5703125" style="1" customWidth="1"/>
    <col min="6912" max="6912" width="18.5703125" style="1" customWidth="1"/>
    <col min="6913" max="6913" width="16.5703125" style="1" customWidth="1"/>
    <col min="6914" max="6914" width="19.85546875" style="1" customWidth="1"/>
    <col min="6915" max="6915" width="87.7109375" style="1" customWidth="1"/>
    <col min="6916" max="6917" width="39.5703125" style="1" customWidth="1"/>
    <col min="6918" max="6918" width="53.5703125" style="1" customWidth="1"/>
    <col min="6919" max="6919" width="0" style="1" hidden="1" customWidth="1"/>
    <col min="6920" max="6920" width="112.85546875" style="1" customWidth="1"/>
    <col min="6921" max="6921" width="40.7109375" style="1" customWidth="1"/>
    <col min="6922" max="6922" width="96.42578125" style="1" customWidth="1"/>
    <col min="6923" max="6923" width="70.7109375" style="1" customWidth="1"/>
    <col min="6924" max="6924" width="96.7109375" style="1" customWidth="1"/>
    <col min="6925" max="6925" width="70.85546875" style="1" customWidth="1"/>
    <col min="6926" max="7158" width="10.85546875" style="1"/>
    <col min="7159" max="7159" width="52" style="1" customWidth="1"/>
    <col min="7160" max="7160" width="45.28515625" style="1" customWidth="1"/>
    <col min="7161" max="7162" width="41.28515625" style="1" customWidth="1"/>
    <col min="7163" max="7163" width="19.7109375" style="1" customWidth="1"/>
    <col min="7164" max="7164" width="12.42578125" style="1" customWidth="1"/>
    <col min="7165" max="7165" width="19.28515625" style="1" customWidth="1"/>
    <col min="7166" max="7166" width="54.42578125" style="1" customWidth="1"/>
    <col min="7167" max="7167" width="30.5703125" style="1" customWidth="1"/>
    <col min="7168" max="7168" width="18.5703125" style="1" customWidth="1"/>
    <col min="7169" max="7169" width="16.5703125" style="1" customWidth="1"/>
    <col min="7170" max="7170" width="19.85546875" style="1" customWidth="1"/>
    <col min="7171" max="7171" width="87.7109375" style="1" customWidth="1"/>
    <col min="7172" max="7173" width="39.5703125" style="1" customWidth="1"/>
    <col min="7174" max="7174" width="53.5703125" style="1" customWidth="1"/>
    <col min="7175" max="7175" width="0" style="1" hidden="1" customWidth="1"/>
    <col min="7176" max="7176" width="112.85546875" style="1" customWidth="1"/>
    <col min="7177" max="7177" width="40.7109375" style="1" customWidth="1"/>
    <col min="7178" max="7178" width="96.42578125" style="1" customWidth="1"/>
    <col min="7179" max="7179" width="70.7109375" style="1" customWidth="1"/>
    <col min="7180" max="7180" width="96.7109375" style="1" customWidth="1"/>
    <col min="7181" max="7181" width="70.85546875" style="1" customWidth="1"/>
    <col min="7182" max="7414" width="10.85546875" style="1"/>
    <col min="7415" max="7415" width="52" style="1" customWidth="1"/>
    <col min="7416" max="7416" width="45.28515625" style="1" customWidth="1"/>
    <col min="7417" max="7418" width="41.28515625" style="1" customWidth="1"/>
    <col min="7419" max="7419" width="19.7109375" style="1" customWidth="1"/>
    <col min="7420" max="7420" width="12.42578125" style="1" customWidth="1"/>
    <col min="7421" max="7421" width="19.28515625" style="1" customWidth="1"/>
    <col min="7422" max="7422" width="54.42578125" style="1" customWidth="1"/>
    <col min="7423" max="7423" width="30.5703125" style="1" customWidth="1"/>
    <col min="7424" max="7424" width="18.5703125" style="1" customWidth="1"/>
    <col min="7425" max="7425" width="16.5703125" style="1" customWidth="1"/>
    <col min="7426" max="7426" width="19.85546875" style="1" customWidth="1"/>
    <col min="7427" max="7427" width="87.7109375" style="1" customWidth="1"/>
    <col min="7428" max="7429" width="39.5703125" style="1" customWidth="1"/>
    <col min="7430" max="7430" width="53.5703125" style="1" customWidth="1"/>
    <col min="7431" max="7431" width="0" style="1" hidden="1" customWidth="1"/>
    <col min="7432" max="7432" width="112.85546875" style="1" customWidth="1"/>
    <col min="7433" max="7433" width="40.7109375" style="1" customWidth="1"/>
    <col min="7434" max="7434" width="96.42578125" style="1" customWidth="1"/>
    <col min="7435" max="7435" width="70.7109375" style="1" customWidth="1"/>
    <col min="7436" max="7436" width="96.7109375" style="1" customWidth="1"/>
    <col min="7437" max="7437" width="70.85546875" style="1" customWidth="1"/>
    <col min="7438" max="7670" width="10.85546875" style="1"/>
    <col min="7671" max="7671" width="52" style="1" customWidth="1"/>
    <col min="7672" max="7672" width="45.28515625" style="1" customWidth="1"/>
    <col min="7673" max="7674" width="41.28515625" style="1" customWidth="1"/>
    <col min="7675" max="7675" width="19.7109375" style="1" customWidth="1"/>
    <col min="7676" max="7676" width="12.42578125" style="1" customWidth="1"/>
    <col min="7677" max="7677" width="19.28515625" style="1" customWidth="1"/>
    <col min="7678" max="7678" width="54.42578125" style="1" customWidth="1"/>
    <col min="7679" max="7679" width="30.5703125" style="1" customWidth="1"/>
    <col min="7680" max="7680" width="18.5703125" style="1" customWidth="1"/>
    <col min="7681" max="7681" width="16.5703125" style="1" customWidth="1"/>
    <col min="7682" max="7682" width="19.85546875" style="1" customWidth="1"/>
    <col min="7683" max="7683" width="87.7109375" style="1" customWidth="1"/>
    <col min="7684" max="7685" width="39.5703125" style="1" customWidth="1"/>
    <col min="7686" max="7686" width="53.5703125" style="1" customWidth="1"/>
    <col min="7687" max="7687" width="0" style="1" hidden="1" customWidth="1"/>
    <col min="7688" max="7688" width="112.85546875" style="1" customWidth="1"/>
    <col min="7689" max="7689" width="40.7109375" style="1" customWidth="1"/>
    <col min="7690" max="7690" width="96.42578125" style="1" customWidth="1"/>
    <col min="7691" max="7691" width="70.7109375" style="1" customWidth="1"/>
    <col min="7692" max="7692" width="96.7109375" style="1" customWidth="1"/>
    <col min="7693" max="7693" width="70.85546875" style="1" customWidth="1"/>
    <col min="7694" max="7926" width="10.85546875" style="1"/>
    <col min="7927" max="7927" width="52" style="1" customWidth="1"/>
    <col min="7928" max="7928" width="45.28515625" style="1" customWidth="1"/>
    <col min="7929" max="7930" width="41.28515625" style="1" customWidth="1"/>
    <col min="7931" max="7931" width="19.7109375" style="1" customWidth="1"/>
    <col min="7932" max="7932" width="12.42578125" style="1" customWidth="1"/>
    <col min="7933" max="7933" width="19.28515625" style="1" customWidth="1"/>
    <col min="7934" max="7934" width="54.42578125" style="1" customWidth="1"/>
    <col min="7935" max="7935" width="30.5703125" style="1" customWidth="1"/>
    <col min="7936" max="7936" width="18.5703125" style="1" customWidth="1"/>
    <col min="7937" max="7937" width="16.5703125" style="1" customWidth="1"/>
    <col min="7938" max="7938" width="19.85546875" style="1" customWidth="1"/>
    <col min="7939" max="7939" width="87.7109375" style="1" customWidth="1"/>
    <col min="7940" max="7941" width="39.5703125" style="1" customWidth="1"/>
    <col min="7942" max="7942" width="53.5703125" style="1" customWidth="1"/>
    <col min="7943" max="7943" width="0" style="1" hidden="1" customWidth="1"/>
    <col min="7944" max="7944" width="112.85546875" style="1" customWidth="1"/>
    <col min="7945" max="7945" width="40.7109375" style="1" customWidth="1"/>
    <col min="7946" max="7946" width="96.42578125" style="1" customWidth="1"/>
    <col min="7947" max="7947" width="70.7109375" style="1" customWidth="1"/>
    <col min="7948" max="7948" width="96.7109375" style="1" customWidth="1"/>
    <col min="7949" max="7949" width="70.85546875" style="1" customWidth="1"/>
    <col min="7950" max="8182" width="10.85546875" style="1"/>
    <col min="8183" max="8183" width="52" style="1" customWidth="1"/>
    <col min="8184" max="8184" width="45.28515625" style="1" customWidth="1"/>
    <col min="8185" max="8186" width="41.28515625" style="1" customWidth="1"/>
    <col min="8187" max="8187" width="19.7109375" style="1" customWidth="1"/>
    <col min="8188" max="8188" width="12.42578125" style="1" customWidth="1"/>
    <col min="8189" max="8189" width="19.28515625" style="1" customWidth="1"/>
    <col min="8190" max="8190" width="54.42578125" style="1" customWidth="1"/>
    <col min="8191" max="8191" width="30.5703125" style="1" customWidth="1"/>
    <col min="8192" max="8192" width="18.5703125" style="1" customWidth="1"/>
    <col min="8193" max="8193" width="16.5703125" style="1" customWidth="1"/>
    <col min="8194" max="8194" width="19.85546875" style="1" customWidth="1"/>
    <col min="8195" max="8195" width="87.7109375" style="1" customWidth="1"/>
    <col min="8196" max="8197" width="39.5703125" style="1" customWidth="1"/>
    <col min="8198" max="8198" width="53.5703125" style="1" customWidth="1"/>
    <col min="8199" max="8199" width="0" style="1" hidden="1" customWidth="1"/>
    <col min="8200" max="8200" width="112.85546875" style="1" customWidth="1"/>
    <col min="8201" max="8201" width="40.7109375" style="1" customWidth="1"/>
    <col min="8202" max="8202" width="96.42578125" style="1" customWidth="1"/>
    <col min="8203" max="8203" width="70.7109375" style="1" customWidth="1"/>
    <col min="8204" max="8204" width="96.7109375" style="1" customWidth="1"/>
    <col min="8205" max="8205" width="70.85546875" style="1" customWidth="1"/>
    <col min="8206" max="8438" width="10.85546875" style="1"/>
    <col min="8439" max="8439" width="52" style="1" customWidth="1"/>
    <col min="8440" max="8440" width="45.28515625" style="1" customWidth="1"/>
    <col min="8441" max="8442" width="41.28515625" style="1" customWidth="1"/>
    <col min="8443" max="8443" width="19.7109375" style="1" customWidth="1"/>
    <col min="8444" max="8444" width="12.42578125" style="1" customWidth="1"/>
    <col min="8445" max="8445" width="19.28515625" style="1" customWidth="1"/>
    <col min="8446" max="8446" width="54.42578125" style="1" customWidth="1"/>
    <col min="8447" max="8447" width="30.5703125" style="1" customWidth="1"/>
    <col min="8448" max="8448" width="18.5703125" style="1" customWidth="1"/>
    <col min="8449" max="8449" width="16.5703125" style="1" customWidth="1"/>
    <col min="8450" max="8450" width="19.85546875" style="1" customWidth="1"/>
    <col min="8451" max="8451" width="87.7109375" style="1" customWidth="1"/>
    <col min="8452" max="8453" width="39.5703125" style="1" customWidth="1"/>
    <col min="8454" max="8454" width="53.5703125" style="1" customWidth="1"/>
    <col min="8455" max="8455" width="0" style="1" hidden="1" customWidth="1"/>
    <col min="8456" max="8456" width="112.85546875" style="1" customWidth="1"/>
    <col min="8457" max="8457" width="40.7109375" style="1" customWidth="1"/>
    <col min="8458" max="8458" width="96.42578125" style="1" customWidth="1"/>
    <col min="8459" max="8459" width="70.7109375" style="1" customWidth="1"/>
    <col min="8460" max="8460" width="96.7109375" style="1" customWidth="1"/>
    <col min="8461" max="8461" width="70.85546875" style="1" customWidth="1"/>
    <col min="8462" max="8694" width="10.85546875" style="1"/>
    <col min="8695" max="8695" width="52" style="1" customWidth="1"/>
    <col min="8696" max="8696" width="45.28515625" style="1" customWidth="1"/>
    <col min="8697" max="8698" width="41.28515625" style="1" customWidth="1"/>
    <col min="8699" max="8699" width="19.7109375" style="1" customWidth="1"/>
    <col min="8700" max="8700" width="12.42578125" style="1" customWidth="1"/>
    <col min="8701" max="8701" width="19.28515625" style="1" customWidth="1"/>
    <col min="8702" max="8702" width="54.42578125" style="1" customWidth="1"/>
    <col min="8703" max="8703" width="30.5703125" style="1" customWidth="1"/>
    <col min="8704" max="8704" width="18.5703125" style="1" customWidth="1"/>
    <col min="8705" max="8705" width="16.5703125" style="1" customWidth="1"/>
    <col min="8706" max="8706" width="19.85546875" style="1" customWidth="1"/>
    <col min="8707" max="8707" width="87.7109375" style="1" customWidth="1"/>
    <col min="8708" max="8709" width="39.5703125" style="1" customWidth="1"/>
    <col min="8710" max="8710" width="53.5703125" style="1" customWidth="1"/>
    <col min="8711" max="8711" width="0" style="1" hidden="1" customWidth="1"/>
    <col min="8712" max="8712" width="112.85546875" style="1" customWidth="1"/>
    <col min="8713" max="8713" width="40.7109375" style="1" customWidth="1"/>
    <col min="8714" max="8714" width="96.42578125" style="1" customWidth="1"/>
    <col min="8715" max="8715" width="70.7109375" style="1" customWidth="1"/>
    <col min="8716" max="8716" width="96.7109375" style="1" customWidth="1"/>
    <col min="8717" max="8717" width="70.85546875" style="1" customWidth="1"/>
    <col min="8718" max="8950" width="10.85546875" style="1"/>
    <col min="8951" max="8951" width="52" style="1" customWidth="1"/>
    <col min="8952" max="8952" width="45.28515625" style="1" customWidth="1"/>
    <col min="8953" max="8954" width="41.28515625" style="1" customWidth="1"/>
    <col min="8955" max="8955" width="19.7109375" style="1" customWidth="1"/>
    <col min="8956" max="8956" width="12.42578125" style="1" customWidth="1"/>
    <col min="8957" max="8957" width="19.28515625" style="1" customWidth="1"/>
    <col min="8958" max="8958" width="54.42578125" style="1" customWidth="1"/>
    <col min="8959" max="8959" width="30.5703125" style="1" customWidth="1"/>
    <col min="8960" max="8960" width="18.5703125" style="1" customWidth="1"/>
    <col min="8961" max="8961" width="16.5703125" style="1" customWidth="1"/>
    <col min="8962" max="8962" width="19.85546875" style="1" customWidth="1"/>
    <col min="8963" max="8963" width="87.7109375" style="1" customWidth="1"/>
    <col min="8964" max="8965" width="39.5703125" style="1" customWidth="1"/>
    <col min="8966" max="8966" width="53.5703125" style="1" customWidth="1"/>
    <col min="8967" max="8967" width="0" style="1" hidden="1" customWidth="1"/>
    <col min="8968" max="8968" width="112.85546875" style="1" customWidth="1"/>
    <col min="8969" max="8969" width="40.7109375" style="1" customWidth="1"/>
    <col min="8970" max="8970" width="96.42578125" style="1" customWidth="1"/>
    <col min="8971" max="8971" width="70.7109375" style="1" customWidth="1"/>
    <col min="8972" max="8972" width="96.7109375" style="1" customWidth="1"/>
    <col min="8973" max="8973" width="70.85546875" style="1" customWidth="1"/>
    <col min="8974" max="9206" width="10.85546875" style="1"/>
    <col min="9207" max="9207" width="52" style="1" customWidth="1"/>
    <col min="9208" max="9208" width="45.28515625" style="1" customWidth="1"/>
    <col min="9209" max="9210" width="41.28515625" style="1" customWidth="1"/>
    <col min="9211" max="9211" width="19.7109375" style="1" customWidth="1"/>
    <col min="9212" max="9212" width="12.42578125" style="1" customWidth="1"/>
    <col min="9213" max="9213" width="19.28515625" style="1" customWidth="1"/>
    <col min="9214" max="9214" width="54.42578125" style="1" customWidth="1"/>
    <col min="9215" max="9215" width="30.5703125" style="1" customWidth="1"/>
    <col min="9216" max="9216" width="18.5703125" style="1" customWidth="1"/>
    <col min="9217" max="9217" width="16.5703125" style="1" customWidth="1"/>
    <col min="9218" max="9218" width="19.85546875" style="1" customWidth="1"/>
    <col min="9219" max="9219" width="87.7109375" style="1" customWidth="1"/>
    <col min="9220" max="9221" width="39.5703125" style="1" customWidth="1"/>
    <col min="9222" max="9222" width="53.5703125" style="1" customWidth="1"/>
    <col min="9223" max="9223" width="0" style="1" hidden="1" customWidth="1"/>
    <col min="9224" max="9224" width="112.85546875" style="1" customWidth="1"/>
    <col min="9225" max="9225" width="40.7109375" style="1" customWidth="1"/>
    <col min="9226" max="9226" width="96.42578125" style="1" customWidth="1"/>
    <col min="9227" max="9227" width="70.7109375" style="1" customWidth="1"/>
    <col min="9228" max="9228" width="96.7109375" style="1" customWidth="1"/>
    <col min="9229" max="9229" width="70.85546875" style="1" customWidth="1"/>
    <col min="9230" max="9462" width="10.85546875" style="1"/>
    <col min="9463" max="9463" width="52" style="1" customWidth="1"/>
    <col min="9464" max="9464" width="45.28515625" style="1" customWidth="1"/>
    <col min="9465" max="9466" width="41.28515625" style="1" customWidth="1"/>
    <col min="9467" max="9467" width="19.7109375" style="1" customWidth="1"/>
    <col min="9468" max="9468" width="12.42578125" style="1" customWidth="1"/>
    <col min="9469" max="9469" width="19.28515625" style="1" customWidth="1"/>
    <col min="9470" max="9470" width="54.42578125" style="1" customWidth="1"/>
    <col min="9471" max="9471" width="30.5703125" style="1" customWidth="1"/>
    <col min="9472" max="9472" width="18.5703125" style="1" customWidth="1"/>
    <col min="9473" max="9473" width="16.5703125" style="1" customWidth="1"/>
    <col min="9474" max="9474" width="19.85546875" style="1" customWidth="1"/>
    <col min="9475" max="9475" width="87.7109375" style="1" customWidth="1"/>
    <col min="9476" max="9477" width="39.5703125" style="1" customWidth="1"/>
    <col min="9478" max="9478" width="53.5703125" style="1" customWidth="1"/>
    <col min="9479" max="9479" width="0" style="1" hidden="1" customWidth="1"/>
    <col min="9480" max="9480" width="112.85546875" style="1" customWidth="1"/>
    <col min="9481" max="9481" width="40.7109375" style="1" customWidth="1"/>
    <col min="9482" max="9482" width="96.42578125" style="1" customWidth="1"/>
    <col min="9483" max="9483" width="70.7109375" style="1" customWidth="1"/>
    <col min="9484" max="9484" width="96.7109375" style="1" customWidth="1"/>
    <col min="9485" max="9485" width="70.85546875" style="1" customWidth="1"/>
    <col min="9486" max="9718" width="10.85546875" style="1"/>
    <col min="9719" max="9719" width="52" style="1" customWidth="1"/>
    <col min="9720" max="9720" width="45.28515625" style="1" customWidth="1"/>
    <col min="9721" max="9722" width="41.28515625" style="1" customWidth="1"/>
    <col min="9723" max="9723" width="19.7109375" style="1" customWidth="1"/>
    <col min="9724" max="9724" width="12.42578125" style="1" customWidth="1"/>
    <col min="9725" max="9725" width="19.28515625" style="1" customWidth="1"/>
    <col min="9726" max="9726" width="54.42578125" style="1" customWidth="1"/>
    <col min="9727" max="9727" width="30.5703125" style="1" customWidth="1"/>
    <col min="9728" max="9728" width="18.5703125" style="1" customWidth="1"/>
    <col min="9729" max="9729" width="16.5703125" style="1" customWidth="1"/>
    <col min="9730" max="9730" width="19.85546875" style="1" customWidth="1"/>
    <col min="9731" max="9731" width="87.7109375" style="1" customWidth="1"/>
    <col min="9732" max="9733" width="39.5703125" style="1" customWidth="1"/>
    <col min="9734" max="9734" width="53.5703125" style="1" customWidth="1"/>
    <col min="9735" max="9735" width="0" style="1" hidden="1" customWidth="1"/>
    <col min="9736" max="9736" width="112.85546875" style="1" customWidth="1"/>
    <col min="9737" max="9737" width="40.7109375" style="1" customWidth="1"/>
    <col min="9738" max="9738" width="96.42578125" style="1" customWidth="1"/>
    <col min="9739" max="9739" width="70.7109375" style="1" customWidth="1"/>
    <col min="9740" max="9740" width="96.7109375" style="1" customWidth="1"/>
    <col min="9741" max="9741" width="70.85546875" style="1" customWidth="1"/>
    <col min="9742" max="9974" width="10.85546875" style="1"/>
    <col min="9975" max="9975" width="52" style="1" customWidth="1"/>
    <col min="9976" max="9976" width="45.28515625" style="1" customWidth="1"/>
    <col min="9977" max="9978" width="41.28515625" style="1" customWidth="1"/>
    <col min="9979" max="9979" width="19.7109375" style="1" customWidth="1"/>
    <col min="9980" max="9980" width="12.42578125" style="1" customWidth="1"/>
    <col min="9981" max="9981" width="19.28515625" style="1" customWidth="1"/>
    <col min="9982" max="9982" width="54.42578125" style="1" customWidth="1"/>
    <col min="9983" max="9983" width="30.5703125" style="1" customWidth="1"/>
    <col min="9984" max="9984" width="18.5703125" style="1" customWidth="1"/>
    <col min="9985" max="9985" width="16.5703125" style="1" customWidth="1"/>
    <col min="9986" max="9986" width="19.85546875" style="1" customWidth="1"/>
    <col min="9987" max="9987" width="87.7109375" style="1" customWidth="1"/>
    <col min="9988" max="9989" width="39.5703125" style="1" customWidth="1"/>
    <col min="9990" max="9990" width="53.5703125" style="1" customWidth="1"/>
    <col min="9991" max="9991" width="0" style="1" hidden="1" customWidth="1"/>
    <col min="9992" max="9992" width="112.85546875" style="1" customWidth="1"/>
    <col min="9993" max="9993" width="40.7109375" style="1" customWidth="1"/>
    <col min="9994" max="9994" width="96.42578125" style="1" customWidth="1"/>
    <col min="9995" max="9995" width="70.7109375" style="1" customWidth="1"/>
    <col min="9996" max="9996" width="96.7109375" style="1" customWidth="1"/>
    <col min="9997" max="9997" width="70.85546875" style="1" customWidth="1"/>
    <col min="9998" max="10230" width="10.85546875" style="1"/>
    <col min="10231" max="10231" width="52" style="1" customWidth="1"/>
    <col min="10232" max="10232" width="45.28515625" style="1" customWidth="1"/>
    <col min="10233" max="10234" width="41.28515625" style="1" customWidth="1"/>
    <col min="10235" max="10235" width="19.7109375" style="1" customWidth="1"/>
    <col min="10236" max="10236" width="12.42578125" style="1" customWidth="1"/>
    <col min="10237" max="10237" width="19.28515625" style="1" customWidth="1"/>
    <col min="10238" max="10238" width="54.42578125" style="1" customWidth="1"/>
    <col min="10239" max="10239" width="30.5703125" style="1" customWidth="1"/>
    <col min="10240" max="10240" width="18.5703125" style="1" customWidth="1"/>
    <col min="10241" max="10241" width="16.5703125" style="1" customWidth="1"/>
    <col min="10242" max="10242" width="19.85546875" style="1" customWidth="1"/>
    <col min="10243" max="10243" width="87.7109375" style="1" customWidth="1"/>
    <col min="10244" max="10245" width="39.5703125" style="1" customWidth="1"/>
    <col min="10246" max="10246" width="53.5703125" style="1" customWidth="1"/>
    <col min="10247" max="10247" width="0" style="1" hidden="1" customWidth="1"/>
    <col min="10248" max="10248" width="112.85546875" style="1" customWidth="1"/>
    <col min="10249" max="10249" width="40.7109375" style="1" customWidth="1"/>
    <col min="10250" max="10250" width="96.42578125" style="1" customWidth="1"/>
    <col min="10251" max="10251" width="70.7109375" style="1" customWidth="1"/>
    <col min="10252" max="10252" width="96.7109375" style="1" customWidth="1"/>
    <col min="10253" max="10253" width="70.85546875" style="1" customWidth="1"/>
    <col min="10254" max="10486" width="10.85546875" style="1"/>
    <col min="10487" max="10487" width="52" style="1" customWidth="1"/>
    <col min="10488" max="10488" width="45.28515625" style="1" customWidth="1"/>
    <col min="10489" max="10490" width="41.28515625" style="1" customWidth="1"/>
    <col min="10491" max="10491" width="19.7109375" style="1" customWidth="1"/>
    <col min="10492" max="10492" width="12.42578125" style="1" customWidth="1"/>
    <col min="10493" max="10493" width="19.28515625" style="1" customWidth="1"/>
    <col min="10494" max="10494" width="54.42578125" style="1" customWidth="1"/>
    <col min="10495" max="10495" width="30.5703125" style="1" customWidth="1"/>
    <col min="10496" max="10496" width="18.5703125" style="1" customWidth="1"/>
    <col min="10497" max="10497" width="16.5703125" style="1" customWidth="1"/>
    <col min="10498" max="10498" width="19.85546875" style="1" customWidth="1"/>
    <col min="10499" max="10499" width="87.7109375" style="1" customWidth="1"/>
    <col min="10500" max="10501" width="39.5703125" style="1" customWidth="1"/>
    <col min="10502" max="10502" width="53.5703125" style="1" customWidth="1"/>
    <col min="10503" max="10503" width="0" style="1" hidden="1" customWidth="1"/>
    <col min="10504" max="10504" width="112.85546875" style="1" customWidth="1"/>
    <col min="10505" max="10505" width="40.7109375" style="1" customWidth="1"/>
    <col min="10506" max="10506" width="96.42578125" style="1" customWidth="1"/>
    <col min="10507" max="10507" width="70.7109375" style="1" customWidth="1"/>
    <col min="10508" max="10508" width="96.7109375" style="1" customWidth="1"/>
    <col min="10509" max="10509" width="70.85546875" style="1" customWidth="1"/>
    <col min="10510" max="10742" width="10.85546875" style="1"/>
    <col min="10743" max="10743" width="52" style="1" customWidth="1"/>
    <col min="10744" max="10744" width="45.28515625" style="1" customWidth="1"/>
    <col min="10745" max="10746" width="41.28515625" style="1" customWidth="1"/>
    <col min="10747" max="10747" width="19.7109375" style="1" customWidth="1"/>
    <col min="10748" max="10748" width="12.42578125" style="1" customWidth="1"/>
    <col min="10749" max="10749" width="19.28515625" style="1" customWidth="1"/>
    <col min="10750" max="10750" width="54.42578125" style="1" customWidth="1"/>
    <col min="10751" max="10751" width="30.5703125" style="1" customWidth="1"/>
    <col min="10752" max="10752" width="18.5703125" style="1" customWidth="1"/>
    <col min="10753" max="10753" width="16.5703125" style="1" customWidth="1"/>
    <col min="10754" max="10754" width="19.85546875" style="1" customWidth="1"/>
    <col min="10755" max="10755" width="87.7109375" style="1" customWidth="1"/>
    <col min="10756" max="10757" width="39.5703125" style="1" customWidth="1"/>
    <col min="10758" max="10758" width="53.5703125" style="1" customWidth="1"/>
    <col min="10759" max="10759" width="0" style="1" hidden="1" customWidth="1"/>
    <col min="10760" max="10760" width="112.85546875" style="1" customWidth="1"/>
    <col min="10761" max="10761" width="40.7109375" style="1" customWidth="1"/>
    <col min="10762" max="10762" width="96.42578125" style="1" customWidth="1"/>
    <col min="10763" max="10763" width="70.7109375" style="1" customWidth="1"/>
    <col min="10764" max="10764" width="96.7109375" style="1" customWidth="1"/>
    <col min="10765" max="10765" width="70.85546875" style="1" customWidth="1"/>
    <col min="10766" max="10998" width="10.85546875" style="1"/>
    <col min="10999" max="10999" width="52" style="1" customWidth="1"/>
    <col min="11000" max="11000" width="45.28515625" style="1" customWidth="1"/>
    <col min="11001" max="11002" width="41.28515625" style="1" customWidth="1"/>
    <col min="11003" max="11003" width="19.7109375" style="1" customWidth="1"/>
    <col min="11004" max="11004" width="12.42578125" style="1" customWidth="1"/>
    <col min="11005" max="11005" width="19.28515625" style="1" customWidth="1"/>
    <col min="11006" max="11006" width="54.42578125" style="1" customWidth="1"/>
    <col min="11007" max="11007" width="30.5703125" style="1" customWidth="1"/>
    <col min="11008" max="11008" width="18.5703125" style="1" customWidth="1"/>
    <col min="11009" max="11009" width="16.5703125" style="1" customWidth="1"/>
    <col min="11010" max="11010" width="19.85546875" style="1" customWidth="1"/>
    <col min="11011" max="11011" width="87.7109375" style="1" customWidth="1"/>
    <col min="11012" max="11013" width="39.5703125" style="1" customWidth="1"/>
    <col min="11014" max="11014" width="53.5703125" style="1" customWidth="1"/>
    <col min="11015" max="11015" width="0" style="1" hidden="1" customWidth="1"/>
    <col min="11016" max="11016" width="112.85546875" style="1" customWidth="1"/>
    <col min="11017" max="11017" width="40.7109375" style="1" customWidth="1"/>
    <col min="11018" max="11018" width="96.42578125" style="1" customWidth="1"/>
    <col min="11019" max="11019" width="70.7109375" style="1" customWidth="1"/>
    <col min="11020" max="11020" width="96.7109375" style="1" customWidth="1"/>
    <col min="11021" max="11021" width="70.85546875" style="1" customWidth="1"/>
    <col min="11022" max="11254" width="10.85546875" style="1"/>
    <col min="11255" max="11255" width="52" style="1" customWidth="1"/>
    <col min="11256" max="11256" width="45.28515625" style="1" customWidth="1"/>
    <col min="11257" max="11258" width="41.28515625" style="1" customWidth="1"/>
    <col min="11259" max="11259" width="19.7109375" style="1" customWidth="1"/>
    <col min="11260" max="11260" width="12.42578125" style="1" customWidth="1"/>
    <col min="11261" max="11261" width="19.28515625" style="1" customWidth="1"/>
    <col min="11262" max="11262" width="54.42578125" style="1" customWidth="1"/>
    <col min="11263" max="11263" width="30.5703125" style="1" customWidth="1"/>
    <col min="11264" max="11264" width="18.5703125" style="1" customWidth="1"/>
    <col min="11265" max="11265" width="16.5703125" style="1" customWidth="1"/>
    <col min="11266" max="11266" width="19.85546875" style="1" customWidth="1"/>
    <col min="11267" max="11267" width="87.7109375" style="1" customWidth="1"/>
    <col min="11268" max="11269" width="39.5703125" style="1" customWidth="1"/>
    <col min="11270" max="11270" width="53.5703125" style="1" customWidth="1"/>
    <col min="11271" max="11271" width="0" style="1" hidden="1" customWidth="1"/>
    <col min="11272" max="11272" width="112.85546875" style="1" customWidth="1"/>
    <col min="11273" max="11273" width="40.7109375" style="1" customWidth="1"/>
    <col min="11274" max="11274" width="96.42578125" style="1" customWidth="1"/>
    <col min="11275" max="11275" width="70.7109375" style="1" customWidth="1"/>
    <col min="11276" max="11276" width="96.7109375" style="1" customWidth="1"/>
    <col min="11277" max="11277" width="70.85546875" style="1" customWidth="1"/>
    <col min="11278" max="11510" width="10.85546875" style="1"/>
    <col min="11511" max="11511" width="52" style="1" customWidth="1"/>
    <col min="11512" max="11512" width="45.28515625" style="1" customWidth="1"/>
    <col min="11513" max="11514" width="41.28515625" style="1" customWidth="1"/>
    <col min="11515" max="11515" width="19.7109375" style="1" customWidth="1"/>
    <col min="11516" max="11516" width="12.42578125" style="1" customWidth="1"/>
    <col min="11517" max="11517" width="19.28515625" style="1" customWidth="1"/>
    <col min="11518" max="11518" width="54.42578125" style="1" customWidth="1"/>
    <col min="11519" max="11519" width="30.5703125" style="1" customWidth="1"/>
    <col min="11520" max="11520" width="18.5703125" style="1" customWidth="1"/>
    <col min="11521" max="11521" width="16.5703125" style="1" customWidth="1"/>
    <col min="11522" max="11522" width="19.85546875" style="1" customWidth="1"/>
    <col min="11523" max="11523" width="87.7109375" style="1" customWidth="1"/>
    <col min="11524" max="11525" width="39.5703125" style="1" customWidth="1"/>
    <col min="11526" max="11526" width="53.5703125" style="1" customWidth="1"/>
    <col min="11527" max="11527" width="0" style="1" hidden="1" customWidth="1"/>
    <col min="11528" max="11528" width="112.85546875" style="1" customWidth="1"/>
    <col min="11529" max="11529" width="40.7109375" style="1" customWidth="1"/>
    <col min="11530" max="11530" width="96.42578125" style="1" customWidth="1"/>
    <col min="11531" max="11531" width="70.7109375" style="1" customWidth="1"/>
    <col min="11532" max="11532" width="96.7109375" style="1" customWidth="1"/>
    <col min="11533" max="11533" width="70.85546875" style="1" customWidth="1"/>
    <col min="11534" max="11766" width="10.85546875" style="1"/>
    <col min="11767" max="11767" width="52" style="1" customWidth="1"/>
    <col min="11768" max="11768" width="45.28515625" style="1" customWidth="1"/>
    <col min="11769" max="11770" width="41.28515625" style="1" customWidth="1"/>
    <col min="11771" max="11771" width="19.7109375" style="1" customWidth="1"/>
    <col min="11772" max="11772" width="12.42578125" style="1" customWidth="1"/>
    <col min="11773" max="11773" width="19.28515625" style="1" customWidth="1"/>
    <col min="11774" max="11774" width="54.42578125" style="1" customWidth="1"/>
    <col min="11775" max="11775" width="30.5703125" style="1" customWidth="1"/>
    <col min="11776" max="11776" width="18.5703125" style="1" customWidth="1"/>
    <col min="11777" max="11777" width="16.5703125" style="1" customWidth="1"/>
    <col min="11778" max="11778" width="19.85546875" style="1" customWidth="1"/>
    <col min="11779" max="11779" width="87.7109375" style="1" customWidth="1"/>
    <col min="11780" max="11781" width="39.5703125" style="1" customWidth="1"/>
    <col min="11782" max="11782" width="53.5703125" style="1" customWidth="1"/>
    <col min="11783" max="11783" width="0" style="1" hidden="1" customWidth="1"/>
    <col min="11784" max="11784" width="112.85546875" style="1" customWidth="1"/>
    <col min="11785" max="11785" width="40.7109375" style="1" customWidth="1"/>
    <col min="11786" max="11786" width="96.42578125" style="1" customWidth="1"/>
    <col min="11787" max="11787" width="70.7109375" style="1" customWidth="1"/>
    <col min="11788" max="11788" width="96.7109375" style="1" customWidth="1"/>
    <col min="11789" max="11789" width="70.85546875" style="1" customWidth="1"/>
    <col min="11790" max="12022" width="10.85546875" style="1"/>
    <col min="12023" max="12023" width="52" style="1" customWidth="1"/>
    <col min="12024" max="12024" width="45.28515625" style="1" customWidth="1"/>
    <col min="12025" max="12026" width="41.28515625" style="1" customWidth="1"/>
    <col min="12027" max="12027" width="19.7109375" style="1" customWidth="1"/>
    <col min="12028" max="12028" width="12.42578125" style="1" customWidth="1"/>
    <col min="12029" max="12029" width="19.28515625" style="1" customWidth="1"/>
    <col min="12030" max="12030" width="54.42578125" style="1" customWidth="1"/>
    <col min="12031" max="12031" width="30.5703125" style="1" customWidth="1"/>
    <col min="12032" max="12032" width="18.5703125" style="1" customWidth="1"/>
    <col min="12033" max="12033" width="16.5703125" style="1" customWidth="1"/>
    <col min="12034" max="12034" width="19.85546875" style="1" customWidth="1"/>
    <col min="12035" max="12035" width="87.7109375" style="1" customWidth="1"/>
    <col min="12036" max="12037" width="39.5703125" style="1" customWidth="1"/>
    <col min="12038" max="12038" width="53.5703125" style="1" customWidth="1"/>
    <col min="12039" max="12039" width="0" style="1" hidden="1" customWidth="1"/>
    <col min="12040" max="12040" width="112.85546875" style="1" customWidth="1"/>
    <col min="12041" max="12041" width="40.7109375" style="1" customWidth="1"/>
    <col min="12042" max="12042" width="96.42578125" style="1" customWidth="1"/>
    <col min="12043" max="12043" width="70.7109375" style="1" customWidth="1"/>
    <col min="12044" max="12044" width="96.7109375" style="1" customWidth="1"/>
    <col min="12045" max="12045" width="70.85546875" style="1" customWidth="1"/>
    <col min="12046" max="12278" width="10.85546875" style="1"/>
    <col min="12279" max="12279" width="52" style="1" customWidth="1"/>
    <col min="12280" max="12280" width="45.28515625" style="1" customWidth="1"/>
    <col min="12281" max="12282" width="41.28515625" style="1" customWidth="1"/>
    <col min="12283" max="12283" width="19.7109375" style="1" customWidth="1"/>
    <col min="12284" max="12284" width="12.42578125" style="1" customWidth="1"/>
    <col min="12285" max="12285" width="19.28515625" style="1" customWidth="1"/>
    <col min="12286" max="12286" width="54.42578125" style="1" customWidth="1"/>
    <col min="12287" max="12287" width="30.5703125" style="1" customWidth="1"/>
    <col min="12288" max="12288" width="18.5703125" style="1" customWidth="1"/>
    <col min="12289" max="12289" width="16.5703125" style="1" customWidth="1"/>
    <col min="12290" max="12290" width="19.85546875" style="1" customWidth="1"/>
    <col min="12291" max="12291" width="87.7109375" style="1" customWidth="1"/>
    <col min="12292" max="12293" width="39.5703125" style="1" customWidth="1"/>
    <col min="12294" max="12294" width="53.5703125" style="1" customWidth="1"/>
    <col min="12295" max="12295" width="0" style="1" hidden="1" customWidth="1"/>
    <col min="12296" max="12296" width="112.85546875" style="1" customWidth="1"/>
    <col min="12297" max="12297" width="40.7109375" style="1" customWidth="1"/>
    <col min="12298" max="12298" width="96.42578125" style="1" customWidth="1"/>
    <col min="12299" max="12299" width="70.7109375" style="1" customWidth="1"/>
    <col min="12300" max="12300" width="96.7109375" style="1" customWidth="1"/>
    <col min="12301" max="12301" width="70.85546875" style="1" customWidth="1"/>
    <col min="12302" max="12534" width="10.85546875" style="1"/>
    <col min="12535" max="12535" width="52" style="1" customWidth="1"/>
    <col min="12536" max="12536" width="45.28515625" style="1" customWidth="1"/>
    <col min="12537" max="12538" width="41.28515625" style="1" customWidth="1"/>
    <col min="12539" max="12539" width="19.7109375" style="1" customWidth="1"/>
    <col min="12540" max="12540" width="12.42578125" style="1" customWidth="1"/>
    <col min="12541" max="12541" width="19.28515625" style="1" customWidth="1"/>
    <col min="12542" max="12542" width="54.42578125" style="1" customWidth="1"/>
    <col min="12543" max="12543" width="30.5703125" style="1" customWidth="1"/>
    <col min="12544" max="12544" width="18.5703125" style="1" customWidth="1"/>
    <col min="12545" max="12545" width="16.5703125" style="1" customWidth="1"/>
    <col min="12546" max="12546" width="19.85546875" style="1" customWidth="1"/>
    <col min="12547" max="12547" width="87.7109375" style="1" customWidth="1"/>
    <col min="12548" max="12549" width="39.5703125" style="1" customWidth="1"/>
    <col min="12550" max="12550" width="53.5703125" style="1" customWidth="1"/>
    <col min="12551" max="12551" width="0" style="1" hidden="1" customWidth="1"/>
    <col min="12552" max="12552" width="112.85546875" style="1" customWidth="1"/>
    <col min="12553" max="12553" width="40.7109375" style="1" customWidth="1"/>
    <col min="12554" max="12554" width="96.42578125" style="1" customWidth="1"/>
    <col min="12555" max="12555" width="70.7109375" style="1" customWidth="1"/>
    <col min="12556" max="12556" width="96.7109375" style="1" customWidth="1"/>
    <col min="12557" max="12557" width="70.85546875" style="1" customWidth="1"/>
    <col min="12558" max="12790" width="10.85546875" style="1"/>
    <col min="12791" max="12791" width="52" style="1" customWidth="1"/>
    <col min="12792" max="12792" width="45.28515625" style="1" customWidth="1"/>
    <col min="12793" max="12794" width="41.28515625" style="1" customWidth="1"/>
    <col min="12795" max="12795" width="19.7109375" style="1" customWidth="1"/>
    <col min="12796" max="12796" width="12.42578125" style="1" customWidth="1"/>
    <col min="12797" max="12797" width="19.28515625" style="1" customWidth="1"/>
    <col min="12798" max="12798" width="54.42578125" style="1" customWidth="1"/>
    <col min="12799" max="12799" width="30.5703125" style="1" customWidth="1"/>
    <col min="12800" max="12800" width="18.5703125" style="1" customWidth="1"/>
    <col min="12801" max="12801" width="16.5703125" style="1" customWidth="1"/>
    <col min="12802" max="12802" width="19.85546875" style="1" customWidth="1"/>
    <col min="12803" max="12803" width="87.7109375" style="1" customWidth="1"/>
    <col min="12804" max="12805" width="39.5703125" style="1" customWidth="1"/>
    <col min="12806" max="12806" width="53.5703125" style="1" customWidth="1"/>
    <col min="12807" max="12807" width="0" style="1" hidden="1" customWidth="1"/>
    <col min="12808" max="12808" width="112.85546875" style="1" customWidth="1"/>
    <col min="12809" max="12809" width="40.7109375" style="1" customWidth="1"/>
    <col min="12810" max="12810" width="96.42578125" style="1" customWidth="1"/>
    <col min="12811" max="12811" width="70.7109375" style="1" customWidth="1"/>
    <col min="12812" max="12812" width="96.7109375" style="1" customWidth="1"/>
    <col min="12813" max="12813" width="70.85546875" style="1" customWidth="1"/>
    <col min="12814" max="13046" width="10.85546875" style="1"/>
    <col min="13047" max="13047" width="52" style="1" customWidth="1"/>
    <col min="13048" max="13048" width="45.28515625" style="1" customWidth="1"/>
    <col min="13049" max="13050" width="41.28515625" style="1" customWidth="1"/>
    <col min="13051" max="13051" width="19.7109375" style="1" customWidth="1"/>
    <col min="13052" max="13052" width="12.42578125" style="1" customWidth="1"/>
    <col min="13053" max="13053" width="19.28515625" style="1" customWidth="1"/>
    <col min="13054" max="13054" width="54.42578125" style="1" customWidth="1"/>
    <col min="13055" max="13055" width="30.5703125" style="1" customWidth="1"/>
    <col min="13056" max="13056" width="18.5703125" style="1" customWidth="1"/>
    <col min="13057" max="13057" width="16.5703125" style="1" customWidth="1"/>
    <col min="13058" max="13058" width="19.85546875" style="1" customWidth="1"/>
    <col min="13059" max="13059" width="87.7109375" style="1" customWidth="1"/>
    <col min="13060" max="13061" width="39.5703125" style="1" customWidth="1"/>
    <col min="13062" max="13062" width="53.5703125" style="1" customWidth="1"/>
    <col min="13063" max="13063" width="0" style="1" hidden="1" customWidth="1"/>
    <col min="13064" max="13064" width="112.85546875" style="1" customWidth="1"/>
    <col min="13065" max="13065" width="40.7109375" style="1" customWidth="1"/>
    <col min="13066" max="13066" width="96.42578125" style="1" customWidth="1"/>
    <col min="13067" max="13067" width="70.7109375" style="1" customWidth="1"/>
    <col min="13068" max="13068" width="96.7109375" style="1" customWidth="1"/>
    <col min="13069" max="13069" width="70.85546875" style="1" customWidth="1"/>
    <col min="13070" max="13302" width="10.85546875" style="1"/>
    <col min="13303" max="13303" width="52" style="1" customWidth="1"/>
    <col min="13304" max="13304" width="45.28515625" style="1" customWidth="1"/>
    <col min="13305" max="13306" width="41.28515625" style="1" customWidth="1"/>
    <col min="13307" max="13307" width="19.7109375" style="1" customWidth="1"/>
    <col min="13308" max="13308" width="12.42578125" style="1" customWidth="1"/>
    <col min="13309" max="13309" width="19.28515625" style="1" customWidth="1"/>
    <col min="13310" max="13310" width="54.42578125" style="1" customWidth="1"/>
    <col min="13311" max="13311" width="30.5703125" style="1" customWidth="1"/>
    <col min="13312" max="13312" width="18.5703125" style="1" customWidth="1"/>
    <col min="13313" max="13313" width="16.5703125" style="1" customWidth="1"/>
    <col min="13314" max="13314" width="19.85546875" style="1" customWidth="1"/>
    <col min="13315" max="13315" width="87.7109375" style="1" customWidth="1"/>
    <col min="13316" max="13317" width="39.5703125" style="1" customWidth="1"/>
    <col min="13318" max="13318" width="53.5703125" style="1" customWidth="1"/>
    <col min="13319" max="13319" width="0" style="1" hidden="1" customWidth="1"/>
    <col min="13320" max="13320" width="112.85546875" style="1" customWidth="1"/>
    <col min="13321" max="13321" width="40.7109375" style="1" customWidth="1"/>
    <col min="13322" max="13322" width="96.42578125" style="1" customWidth="1"/>
    <col min="13323" max="13323" width="70.7109375" style="1" customWidth="1"/>
    <col min="13324" max="13324" width="96.7109375" style="1" customWidth="1"/>
    <col min="13325" max="13325" width="70.85546875" style="1" customWidth="1"/>
    <col min="13326" max="13558" width="10.85546875" style="1"/>
    <col min="13559" max="13559" width="52" style="1" customWidth="1"/>
    <col min="13560" max="13560" width="45.28515625" style="1" customWidth="1"/>
    <col min="13561" max="13562" width="41.28515625" style="1" customWidth="1"/>
    <col min="13563" max="13563" width="19.7109375" style="1" customWidth="1"/>
    <col min="13564" max="13564" width="12.42578125" style="1" customWidth="1"/>
    <col min="13565" max="13565" width="19.28515625" style="1" customWidth="1"/>
    <col min="13566" max="13566" width="54.42578125" style="1" customWidth="1"/>
    <col min="13567" max="13567" width="30.5703125" style="1" customWidth="1"/>
    <col min="13568" max="13568" width="18.5703125" style="1" customWidth="1"/>
    <col min="13569" max="13569" width="16.5703125" style="1" customWidth="1"/>
    <col min="13570" max="13570" width="19.85546875" style="1" customWidth="1"/>
    <col min="13571" max="13571" width="87.7109375" style="1" customWidth="1"/>
    <col min="13572" max="13573" width="39.5703125" style="1" customWidth="1"/>
    <col min="13574" max="13574" width="53.5703125" style="1" customWidth="1"/>
    <col min="13575" max="13575" width="0" style="1" hidden="1" customWidth="1"/>
    <col min="13576" max="13576" width="112.85546875" style="1" customWidth="1"/>
    <col min="13577" max="13577" width="40.7109375" style="1" customWidth="1"/>
    <col min="13578" max="13578" width="96.42578125" style="1" customWidth="1"/>
    <col min="13579" max="13579" width="70.7109375" style="1" customWidth="1"/>
    <col min="13580" max="13580" width="96.7109375" style="1" customWidth="1"/>
    <col min="13581" max="13581" width="70.85546875" style="1" customWidth="1"/>
    <col min="13582" max="13814" width="10.85546875" style="1"/>
    <col min="13815" max="13815" width="52" style="1" customWidth="1"/>
    <col min="13816" max="13816" width="45.28515625" style="1" customWidth="1"/>
    <col min="13817" max="13818" width="41.28515625" style="1" customWidth="1"/>
    <col min="13819" max="13819" width="19.7109375" style="1" customWidth="1"/>
    <col min="13820" max="13820" width="12.42578125" style="1" customWidth="1"/>
    <col min="13821" max="13821" width="19.28515625" style="1" customWidth="1"/>
    <col min="13822" max="13822" width="54.42578125" style="1" customWidth="1"/>
    <col min="13823" max="13823" width="30.5703125" style="1" customWidth="1"/>
    <col min="13824" max="13824" width="18.5703125" style="1" customWidth="1"/>
    <col min="13825" max="13825" width="16.5703125" style="1" customWidth="1"/>
    <col min="13826" max="13826" width="19.85546875" style="1" customWidth="1"/>
    <col min="13827" max="13827" width="87.7109375" style="1" customWidth="1"/>
    <col min="13828" max="13829" width="39.5703125" style="1" customWidth="1"/>
    <col min="13830" max="13830" width="53.5703125" style="1" customWidth="1"/>
    <col min="13831" max="13831" width="0" style="1" hidden="1" customWidth="1"/>
    <col min="13832" max="13832" width="112.85546875" style="1" customWidth="1"/>
    <col min="13833" max="13833" width="40.7109375" style="1" customWidth="1"/>
    <col min="13834" max="13834" width="96.42578125" style="1" customWidth="1"/>
    <col min="13835" max="13835" width="70.7109375" style="1" customWidth="1"/>
    <col min="13836" max="13836" width="96.7109375" style="1" customWidth="1"/>
    <col min="13837" max="13837" width="70.85546875" style="1" customWidth="1"/>
    <col min="13838" max="14070" width="10.85546875" style="1"/>
    <col min="14071" max="14071" width="52" style="1" customWidth="1"/>
    <col min="14072" max="14072" width="45.28515625" style="1" customWidth="1"/>
    <col min="14073" max="14074" width="41.28515625" style="1" customWidth="1"/>
    <col min="14075" max="14075" width="19.7109375" style="1" customWidth="1"/>
    <col min="14076" max="14076" width="12.42578125" style="1" customWidth="1"/>
    <col min="14077" max="14077" width="19.28515625" style="1" customWidth="1"/>
    <col min="14078" max="14078" width="54.42578125" style="1" customWidth="1"/>
    <col min="14079" max="14079" width="30.5703125" style="1" customWidth="1"/>
    <col min="14080" max="14080" width="18.5703125" style="1" customWidth="1"/>
    <col min="14081" max="14081" width="16.5703125" style="1" customWidth="1"/>
    <col min="14082" max="14082" width="19.85546875" style="1" customWidth="1"/>
    <col min="14083" max="14083" width="87.7109375" style="1" customWidth="1"/>
    <col min="14084" max="14085" width="39.5703125" style="1" customWidth="1"/>
    <col min="14086" max="14086" width="53.5703125" style="1" customWidth="1"/>
    <col min="14087" max="14087" width="0" style="1" hidden="1" customWidth="1"/>
    <col min="14088" max="14088" width="112.85546875" style="1" customWidth="1"/>
    <col min="14089" max="14089" width="40.7109375" style="1" customWidth="1"/>
    <col min="14090" max="14090" width="96.42578125" style="1" customWidth="1"/>
    <col min="14091" max="14091" width="70.7109375" style="1" customWidth="1"/>
    <col min="14092" max="14092" width="96.7109375" style="1" customWidth="1"/>
    <col min="14093" max="14093" width="70.85546875" style="1" customWidth="1"/>
    <col min="14094" max="14326" width="10.85546875" style="1"/>
    <col min="14327" max="14327" width="52" style="1" customWidth="1"/>
    <col min="14328" max="14328" width="45.28515625" style="1" customWidth="1"/>
    <col min="14329" max="14330" width="41.28515625" style="1" customWidth="1"/>
    <col min="14331" max="14331" width="19.7109375" style="1" customWidth="1"/>
    <col min="14332" max="14332" width="12.42578125" style="1" customWidth="1"/>
    <col min="14333" max="14333" width="19.28515625" style="1" customWidth="1"/>
    <col min="14334" max="14334" width="54.42578125" style="1" customWidth="1"/>
    <col min="14335" max="14335" width="30.5703125" style="1" customWidth="1"/>
    <col min="14336" max="14336" width="18.5703125" style="1" customWidth="1"/>
    <col min="14337" max="14337" width="16.5703125" style="1" customWidth="1"/>
    <col min="14338" max="14338" width="19.85546875" style="1" customWidth="1"/>
    <col min="14339" max="14339" width="87.7109375" style="1" customWidth="1"/>
    <col min="14340" max="14341" width="39.5703125" style="1" customWidth="1"/>
    <col min="14342" max="14342" width="53.5703125" style="1" customWidth="1"/>
    <col min="14343" max="14343" width="0" style="1" hidden="1" customWidth="1"/>
    <col min="14344" max="14344" width="112.85546875" style="1" customWidth="1"/>
    <col min="14345" max="14345" width="40.7109375" style="1" customWidth="1"/>
    <col min="14346" max="14346" width="96.42578125" style="1" customWidth="1"/>
    <col min="14347" max="14347" width="70.7109375" style="1" customWidth="1"/>
    <col min="14348" max="14348" width="96.7109375" style="1" customWidth="1"/>
    <col min="14349" max="14349" width="70.85546875" style="1" customWidth="1"/>
    <col min="14350" max="14582" width="10.85546875" style="1"/>
    <col min="14583" max="14583" width="52" style="1" customWidth="1"/>
    <col min="14584" max="14584" width="45.28515625" style="1" customWidth="1"/>
    <col min="14585" max="14586" width="41.28515625" style="1" customWidth="1"/>
    <col min="14587" max="14587" width="19.7109375" style="1" customWidth="1"/>
    <col min="14588" max="14588" width="12.42578125" style="1" customWidth="1"/>
    <col min="14589" max="14589" width="19.28515625" style="1" customWidth="1"/>
    <col min="14590" max="14590" width="54.42578125" style="1" customWidth="1"/>
    <col min="14591" max="14591" width="30.5703125" style="1" customWidth="1"/>
    <col min="14592" max="14592" width="18.5703125" style="1" customWidth="1"/>
    <col min="14593" max="14593" width="16.5703125" style="1" customWidth="1"/>
    <col min="14594" max="14594" width="19.85546875" style="1" customWidth="1"/>
    <col min="14595" max="14595" width="87.7109375" style="1" customWidth="1"/>
    <col min="14596" max="14597" width="39.5703125" style="1" customWidth="1"/>
    <col min="14598" max="14598" width="53.5703125" style="1" customWidth="1"/>
    <col min="14599" max="14599" width="0" style="1" hidden="1" customWidth="1"/>
    <col min="14600" max="14600" width="112.85546875" style="1" customWidth="1"/>
    <col min="14601" max="14601" width="40.7109375" style="1" customWidth="1"/>
    <col min="14602" max="14602" width="96.42578125" style="1" customWidth="1"/>
    <col min="14603" max="14603" width="70.7109375" style="1" customWidth="1"/>
    <col min="14604" max="14604" width="96.7109375" style="1" customWidth="1"/>
    <col min="14605" max="14605" width="70.85546875" style="1" customWidth="1"/>
    <col min="14606" max="14838" width="10.85546875" style="1"/>
    <col min="14839" max="14839" width="52" style="1" customWidth="1"/>
    <col min="14840" max="14840" width="45.28515625" style="1" customWidth="1"/>
    <col min="14841" max="14842" width="41.28515625" style="1" customWidth="1"/>
    <col min="14843" max="14843" width="19.7109375" style="1" customWidth="1"/>
    <col min="14844" max="14844" width="12.42578125" style="1" customWidth="1"/>
    <col min="14845" max="14845" width="19.28515625" style="1" customWidth="1"/>
    <col min="14846" max="14846" width="54.42578125" style="1" customWidth="1"/>
    <col min="14847" max="14847" width="30.5703125" style="1" customWidth="1"/>
    <col min="14848" max="14848" width="18.5703125" style="1" customWidth="1"/>
    <col min="14849" max="14849" width="16.5703125" style="1" customWidth="1"/>
    <col min="14850" max="14850" width="19.85546875" style="1" customWidth="1"/>
    <col min="14851" max="14851" width="87.7109375" style="1" customWidth="1"/>
    <col min="14852" max="14853" width="39.5703125" style="1" customWidth="1"/>
    <col min="14854" max="14854" width="53.5703125" style="1" customWidth="1"/>
    <col min="14855" max="14855" width="0" style="1" hidden="1" customWidth="1"/>
    <col min="14856" max="14856" width="112.85546875" style="1" customWidth="1"/>
    <col min="14857" max="14857" width="40.7109375" style="1" customWidth="1"/>
    <col min="14858" max="14858" width="96.42578125" style="1" customWidth="1"/>
    <col min="14859" max="14859" width="70.7109375" style="1" customWidth="1"/>
    <col min="14860" max="14860" width="96.7109375" style="1" customWidth="1"/>
    <col min="14861" max="14861" width="70.85546875" style="1" customWidth="1"/>
    <col min="14862" max="15094" width="10.85546875" style="1"/>
    <col min="15095" max="15095" width="52" style="1" customWidth="1"/>
    <col min="15096" max="15096" width="45.28515625" style="1" customWidth="1"/>
    <col min="15097" max="15098" width="41.28515625" style="1" customWidth="1"/>
    <col min="15099" max="15099" width="19.7109375" style="1" customWidth="1"/>
    <col min="15100" max="15100" width="12.42578125" style="1" customWidth="1"/>
    <col min="15101" max="15101" width="19.28515625" style="1" customWidth="1"/>
    <col min="15102" max="15102" width="54.42578125" style="1" customWidth="1"/>
    <col min="15103" max="15103" width="30.5703125" style="1" customWidth="1"/>
    <col min="15104" max="15104" width="18.5703125" style="1" customWidth="1"/>
    <col min="15105" max="15105" width="16.5703125" style="1" customWidth="1"/>
    <col min="15106" max="15106" width="19.85546875" style="1" customWidth="1"/>
    <col min="15107" max="15107" width="87.7109375" style="1" customWidth="1"/>
    <col min="15108" max="15109" width="39.5703125" style="1" customWidth="1"/>
    <col min="15110" max="15110" width="53.5703125" style="1" customWidth="1"/>
    <col min="15111" max="15111" width="0" style="1" hidden="1" customWidth="1"/>
    <col min="15112" max="15112" width="112.85546875" style="1" customWidth="1"/>
    <col min="15113" max="15113" width="40.7109375" style="1" customWidth="1"/>
    <col min="15114" max="15114" width="96.42578125" style="1" customWidth="1"/>
    <col min="15115" max="15115" width="70.7109375" style="1" customWidth="1"/>
    <col min="15116" max="15116" width="96.7109375" style="1" customWidth="1"/>
    <col min="15117" max="15117" width="70.85546875" style="1" customWidth="1"/>
    <col min="15118" max="15350" width="10.85546875" style="1"/>
    <col min="15351" max="15351" width="52" style="1" customWidth="1"/>
    <col min="15352" max="15352" width="45.28515625" style="1" customWidth="1"/>
    <col min="15353" max="15354" width="41.28515625" style="1" customWidth="1"/>
    <col min="15355" max="15355" width="19.7109375" style="1" customWidth="1"/>
    <col min="15356" max="15356" width="12.42578125" style="1" customWidth="1"/>
    <col min="15357" max="15357" width="19.28515625" style="1" customWidth="1"/>
    <col min="15358" max="15358" width="54.42578125" style="1" customWidth="1"/>
    <col min="15359" max="15359" width="30.5703125" style="1" customWidth="1"/>
    <col min="15360" max="15360" width="18.5703125" style="1" customWidth="1"/>
    <col min="15361" max="15361" width="16.5703125" style="1" customWidth="1"/>
    <col min="15362" max="15362" width="19.85546875" style="1" customWidth="1"/>
    <col min="15363" max="15363" width="87.7109375" style="1" customWidth="1"/>
    <col min="15364" max="15365" width="39.5703125" style="1" customWidth="1"/>
    <col min="15366" max="15366" width="53.5703125" style="1" customWidth="1"/>
    <col min="15367" max="15367" width="0" style="1" hidden="1" customWidth="1"/>
    <col min="15368" max="15368" width="112.85546875" style="1" customWidth="1"/>
    <col min="15369" max="15369" width="40.7109375" style="1" customWidth="1"/>
    <col min="15370" max="15370" width="96.42578125" style="1" customWidth="1"/>
    <col min="15371" max="15371" width="70.7109375" style="1" customWidth="1"/>
    <col min="15372" max="15372" width="96.7109375" style="1" customWidth="1"/>
    <col min="15373" max="15373" width="70.85546875" style="1" customWidth="1"/>
    <col min="15374" max="15606" width="10.85546875" style="1"/>
    <col min="15607" max="15607" width="52" style="1" customWidth="1"/>
    <col min="15608" max="15608" width="45.28515625" style="1" customWidth="1"/>
    <col min="15609" max="15610" width="41.28515625" style="1" customWidth="1"/>
    <col min="15611" max="15611" width="19.7109375" style="1" customWidth="1"/>
    <col min="15612" max="15612" width="12.42578125" style="1" customWidth="1"/>
    <col min="15613" max="15613" width="19.28515625" style="1" customWidth="1"/>
    <col min="15614" max="15614" width="54.42578125" style="1" customWidth="1"/>
    <col min="15615" max="15615" width="30.5703125" style="1" customWidth="1"/>
    <col min="15616" max="15616" width="18.5703125" style="1" customWidth="1"/>
    <col min="15617" max="15617" width="16.5703125" style="1" customWidth="1"/>
    <col min="15618" max="15618" width="19.85546875" style="1" customWidth="1"/>
    <col min="15619" max="15619" width="87.7109375" style="1" customWidth="1"/>
    <col min="15620" max="15621" width="39.5703125" style="1" customWidth="1"/>
    <col min="15622" max="15622" width="53.5703125" style="1" customWidth="1"/>
    <col min="15623" max="15623" width="0" style="1" hidden="1" customWidth="1"/>
    <col min="15624" max="15624" width="112.85546875" style="1" customWidth="1"/>
    <col min="15625" max="15625" width="40.7109375" style="1" customWidth="1"/>
    <col min="15626" max="15626" width="96.42578125" style="1" customWidth="1"/>
    <col min="15627" max="15627" width="70.7109375" style="1" customWidth="1"/>
    <col min="15628" max="15628" width="96.7109375" style="1" customWidth="1"/>
    <col min="15629" max="15629" width="70.85546875" style="1" customWidth="1"/>
    <col min="15630" max="15862" width="10.85546875" style="1"/>
    <col min="15863" max="15863" width="52" style="1" customWidth="1"/>
    <col min="15864" max="15864" width="45.28515625" style="1" customWidth="1"/>
    <col min="15865" max="15866" width="41.28515625" style="1" customWidth="1"/>
    <col min="15867" max="15867" width="19.7109375" style="1" customWidth="1"/>
    <col min="15868" max="15868" width="12.42578125" style="1" customWidth="1"/>
    <col min="15869" max="15869" width="19.28515625" style="1" customWidth="1"/>
    <col min="15870" max="15870" width="54.42578125" style="1" customWidth="1"/>
    <col min="15871" max="15871" width="30.5703125" style="1" customWidth="1"/>
    <col min="15872" max="15872" width="18.5703125" style="1" customWidth="1"/>
    <col min="15873" max="15873" width="16.5703125" style="1" customWidth="1"/>
    <col min="15874" max="15874" width="19.85546875" style="1" customWidth="1"/>
    <col min="15875" max="15875" width="87.7109375" style="1" customWidth="1"/>
    <col min="15876" max="15877" width="39.5703125" style="1" customWidth="1"/>
    <col min="15878" max="15878" width="53.5703125" style="1" customWidth="1"/>
    <col min="15879" max="15879" width="0" style="1" hidden="1" customWidth="1"/>
    <col min="15880" max="15880" width="112.85546875" style="1" customWidth="1"/>
    <col min="15881" max="15881" width="40.7109375" style="1" customWidth="1"/>
    <col min="15882" max="15882" width="96.42578125" style="1" customWidth="1"/>
    <col min="15883" max="15883" width="70.7109375" style="1" customWidth="1"/>
    <col min="15884" max="15884" width="96.7109375" style="1" customWidth="1"/>
    <col min="15885" max="15885" width="70.85546875" style="1" customWidth="1"/>
    <col min="15886" max="16118" width="10.85546875" style="1"/>
    <col min="16119" max="16119" width="52" style="1" customWidth="1"/>
    <col min="16120" max="16120" width="45.28515625" style="1" customWidth="1"/>
    <col min="16121" max="16122" width="41.28515625" style="1" customWidth="1"/>
    <col min="16123" max="16123" width="19.7109375" style="1" customWidth="1"/>
    <col min="16124" max="16124" width="12.42578125" style="1" customWidth="1"/>
    <col min="16125" max="16125" width="19.28515625" style="1" customWidth="1"/>
    <col min="16126" max="16126" width="54.42578125" style="1" customWidth="1"/>
    <col min="16127" max="16127" width="30.5703125" style="1" customWidth="1"/>
    <col min="16128" max="16128" width="18.5703125" style="1" customWidth="1"/>
    <col min="16129" max="16129" width="16.5703125" style="1" customWidth="1"/>
    <col min="16130" max="16130" width="19.85546875" style="1" customWidth="1"/>
    <col min="16131" max="16131" width="87.7109375" style="1" customWidth="1"/>
    <col min="16132" max="16133" width="39.5703125" style="1" customWidth="1"/>
    <col min="16134" max="16134" width="53.5703125" style="1" customWidth="1"/>
    <col min="16135" max="16135" width="0" style="1" hidden="1" customWidth="1"/>
    <col min="16136" max="16136" width="112.85546875" style="1" customWidth="1"/>
    <col min="16137" max="16137" width="40.7109375" style="1" customWidth="1"/>
    <col min="16138" max="16138" width="96.42578125" style="1" customWidth="1"/>
    <col min="16139" max="16139" width="70.7109375" style="1" customWidth="1"/>
    <col min="16140" max="16140" width="96.7109375" style="1" customWidth="1"/>
    <col min="16141" max="16141" width="70.85546875" style="1" customWidth="1"/>
    <col min="16142" max="16384" width="10.85546875" style="1"/>
  </cols>
  <sheetData>
    <row r="1" spans="1:30" ht="62.25" customHeight="1" thickTop="1" x14ac:dyDescent="0.25">
      <c r="A1" s="85"/>
      <c r="B1" s="86"/>
      <c r="C1" s="83" t="s">
        <v>162</v>
      </c>
      <c r="D1" s="83"/>
      <c r="E1" s="83"/>
      <c r="F1" s="83"/>
      <c r="G1" s="83"/>
      <c r="H1" s="83"/>
      <c r="I1" s="83"/>
      <c r="J1" s="83"/>
      <c r="K1" s="83"/>
      <c r="L1" s="83"/>
      <c r="M1" s="84"/>
    </row>
    <row r="2" spans="1:30" ht="57.75" customHeight="1" x14ac:dyDescent="0.25">
      <c r="A2" s="87"/>
      <c r="B2" s="88"/>
      <c r="C2" s="81" t="s">
        <v>161</v>
      </c>
      <c r="D2" s="81"/>
      <c r="E2" s="81"/>
      <c r="F2" s="81"/>
      <c r="G2" s="81"/>
      <c r="H2" s="81"/>
      <c r="I2" s="81"/>
      <c r="J2" s="81"/>
      <c r="K2" s="81"/>
      <c r="L2" s="81"/>
      <c r="M2" s="82"/>
    </row>
    <row r="3" spans="1:30" ht="30.75" customHeight="1" x14ac:dyDescent="0.25">
      <c r="A3" s="65" t="s">
        <v>46</v>
      </c>
      <c r="B3" s="80" t="s">
        <v>43</v>
      </c>
      <c r="C3" s="80"/>
      <c r="D3" s="80"/>
      <c r="E3" s="93" t="s">
        <v>44</v>
      </c>
      <c r="F3" s="93"/>
      <c r="G3" s="93"/>
      <c r="H3" s="80" t="s">
        <v>177</v>
      </c>
      <c r="I3" s="94" t="s">
        <v>45</v>
      </c>
      <c r="J3" s="94"/>
      <c r="K3" s="94"/>
      <c r="L3" s="80" t="s">
        <v>237</v>
      </c>
      <c r="M3" s="92" t="s">
        <v>81</v>
      </c>
    </row>
    <row r="4" spans="1:30" ht="21" customHeight="1" x14ac:dyDescent="0.25">
      <c r="A4" s="65"/>
      <c r="B4" s="80"/>
      <c r="C4" s="80"/>
      <c r="D4" s="80"/>
      <c r="E4" s="93" t="s">
        <v>10</v>
      </c>
      <c r="F4" s="93" t="s">
        <v>11</v>
      </c>
      <c r="G4" s="93" t="s">
        <v>12</v>
      </c>
      <c r="H4" s="80"/>
      <c r="I4" s="94" t="s">
        <v>16</v>
      </c>
      <c r="J4" s="94" t="s">
        <v>17</v>
      </c>
      <c r="K4" s="94" t="s">
        <v>18</v>
      </c>
      <c r="L4" s="80"/>
      <c r="M4" s="92"/>
    </row>
    <row r="5" spans="1:30" ht="34.5" customHeight="1" x14ac:dyDescent="0.25">
      <c r="A5" s="65"/>
      <c r="B5" s="23" t="s">
        <v>8</v>
      </c>
      <c r="C5" s="23" t="s">
        <v>7</v>
      </c>
      <c r="D5" s="23" t="s">
        <v>9</v>
      </c>
      <c r="E5" s="93"/>
      <c r="F5" s="93"/>
      <c r="G5" s="93"/>
      <c r="H5" s="80"/>
      <c r="I5" s="94"/>
      <c r="J5" s="94"/>
      <c r="K5" s="94"/>
      <c r="L5" s="80"/>
      <c r="M5" s="92"/>
    </row>
    <row r="6" spans="1:30" s="4" customFormat="1" ht="60.75" customHeight="1" x14ac:dyDescent="0.25">
      <c r="A6" s="65">
        <v>1</v>
      </c>
      <c r="B6" s="79" t="s">
        <v>171</v>
      </c>
      <c r="C6" s="79" t="s">
        <v>283</v>
      </c>
      <c r="D6" s="79" t="s">
        <v>121</v>
      </c>
      <c r="E6" s="68" t="s">
        <v>156</v>
      </c>
      <c r="F6" s="68" t="s">
        <v>158</v>
      </c>
      <c r="G6" s="68" t="s">
        <v>142</v>
      </c>
      <c r="H6" s="3" t="s">
        <v>225</v>
      </c>
      <c r="I6" s="27">
        <v>43132</v>
      </c>
      <c r="J6" s="27">
        <v>43462</v>
      </c>
      <c r="K6" s="79" t="s">
        <v>101</v>
      </c>
      <c r="L6" s="4" t="s">
        <v>284</v>
      </c>
      <c r="M6" s="95" t="s">
        <v>192</v>
      </c>
    </row>
    <row r="7" spans="1:30" s="4" customFormat="1" ht="94.5" customHeight="1" x14ac:dyDescent="0.25">
      <c r="A7" s="65"/>
      <c r="B7" s="89"/>
      <c r="C7" s="70"/>
      <c r="D7" s="70"/>
      <c r="E7" s="91"/>
      <c r="F7" s="91"/>
      <c r="G7" s="91"/>
      <c r="H7" s="3" t="s">
        <v>82</v>
      </c>
      <c r="I7" s="27">
        <v>43132</v>
      </c>
      <c r="J7" s="27">
        <v>43462</v>
      </c>
      <c r="K7" s="89"/>
      <c r="L7" s="29" t="s">
        <v>248</v>
      </c>
      <c r="M7" s="96"/>
    </row>
    <row r="8" spans="1:30" s="4" customFormat="1" ht="232.5" customHeight="1" x14ac:dyDescent="0.25">
      <c r="A8" s="65"/>
      <c r="B8" s="89"/>
      <c r="C8" s="79" t="s">
        <v>1</v>
      </c>
      <c r="D8" s="64"/>
      <c r="E8" s="91"/>
      <c r="F8" s="91"/>
      <c r="G8" s="91"/>
      <c r="H8" s="3" t="s">
        <v>238</v>
      </c>
      <c r="I8" s="27">
        <v>43132</v>
      </c>
      <c r="J8" s="27">
        <v>43462</v>
      </c>
      <c r="K8" s="89"/>
      <c r="L8" s="3" t="s">
        <v>285</v>
      </c>
      <c r="M8" s="96"/>
    </row>
    <row r="9" spans="1:30" s="4" customFormat="1" ht="156.75" customHeight="1" x14ac:dyDescent="0.25">
      <c r="A9" s="65"/>
      <c r="B9" s="89"/>
      <c r="C9" s="79"/>
      <c r="D9" s="64"/>
      <c r="E9" s="91"/>
      <c r="F9" s="91"/>
      <c r="G9" s="91"/>
      <c r="H9" s="41" t="s">
        <v>249</v>
      </c>
      <c r="I9" s="27">
        <v>43132</v>
      </c>
      <c r="J9" s="27">
        <v>43462</v>
      </c>
      <c r="K9" s="89"/>
      <c r="L9" s="41" t="s">
        <v>286</v>
      </c>
      <c r="M9" s="96"/>
    </row>
    <row r="10" spans="1:30" s="4" customFormat="1" ht="230.25" customHeight="1" x14ac:dyDescent="0.25">
      <c r="A10" s="65"/>
      <c r="B10" s="89"/>
      <c r="C10" s="70"/>
      <c r="D10" s="64"/>
      <c r="E10" s="91"/>
      <c r="F10" s="91"/>
      <c r="G10" s="91"/>
      <c r="H10" s="3" t="s">
        <v>47</v>
      </c>
      <c r="I10" s="27">
        <v>43132</v>
      </c>
      <c r="J10" s="27">
        <v>43462</v>
      </c>
      <c r="K10" s="89"/>
      <c r="L10" s="29" t="s">
        <v>333</v>
      </c>
      <c r="M10" s="97"/>
    </row>
    <row r="11" spans="1:30" s="4" customFormat="1" ht="260.25" customHeight="1" x14ac:dyDescent="0.25">
      <c r="A11" s="65">
        <v>2</v>
      </c>
      <c r="B11" s="79" t="s">
        <v>190</v>
      </c>
      <c r="C11" s="34" t="s">
        <v>188</v>
      </c>
      <c r="D11" s="79" t="s">
        <v>287</v>
      </c>
      <c r="E11" s="68" t="s">
        <v>156</v>
      </c>
      <c r="F11" s="68" t="s">
        <v>158</v>
      </c>
      <c r="G11" s="68" t="s">
        <v>142</v>
      </c>
      <c r="H11" s="38" t="s">
        <v>240</v>
      </c>
      <c r="I11" s="27">
        <v>43132</v>
      </c>
      <c r="J11" s="27">
        <v>43462</v>
      </c>
      <c r="K11" s="79" t="s">
        <v>101</v>
      </c>
      <c r="L11" s="41" t="s">
        <v>288</v>
      </c>
      <c r="M11" s="95" t="s">
        <v>194</v>
      </c>
      <c r="N11" s="1"/>
      <c r="O11" s="38"/>
      <c r="P11" s="1"/>
      <c r="Q11" s="1"/>
      <c r="R11" s="1"/>
      <c r="S11" s="1"/>
      <c r="T11" s="1"/>
      <c r="U11" s="1"/>
      <c r="V11" s="1"/>
      <c r="W11" s="1"/>
      <c r="X11" s="1"/>
      <c r="Y11" s="1"/>
      <c r="Z11" s="1"/>
      <c r="AA11" s="1"/>
      <c r="AB11" s="1"/>
      <c r="AC11" s="1"/>
      <c r="AD11" s="1"/>
    </row>
    <row r="12" spans="1:30" s="4" customFormat="1" ht="135" customHeight="1" x14ac:dyDescent="0.25">
      <c r="A12" s="65"/>
      <c r="B12" s="79"/>
      <c r="C12" s="34" t="s">
        <v>289</v>
      </c>
      <c r="D12" s="64"/>
      <c r="E12" s="68"/>
      <c r="F12" s="68"/>
      <c r="G12" s="68"/>
      <c r="H12" s="3" t="s">
        <v>102</v>
      </c>
      <c r="I12" s="27">
        <v>43132</v>
      </c>
      <c r="J12" s="27">
        <v>43462</v>
      </c>
      <c r="K12" s="70"/>
      <c r="L12" s="41" t="s">
        <v>290</v>
      </c>
      <c r="M12" s="96"/>
      <c r="N12" s="1"/>
      <c r="O12" s="1"/>
      <c r="P12" s="1"/>
      <c r="Q12" s="1"/>
      <c r="R12" s="1"/>
      <c r="S12" s="1"/>
      <c r="T12" s="1"/>
      <c r="U12" s="1"/>
      <c r="V12" s="1"/>
      <c r="W12" s="1"/>
      <c r="X12" s="1"/>
      <c r="Y12" s="1"/>
      <c r="Z12" s="1"/>
      <c r="AA12" s="1"/>
      <c r="AB12" s="1"/>
      <c r="AC12" s="1"/>
      <c r="AD12" s="1"/>
    </row>
    <row r="13" spans="1:30" s="4" customFormat="1" ht="89.25" customHeight="1" x14ac:dyDescent="0.25">
      <c r="A13" s="65"/>
      <c r="B13" s="79"/>
      <c r="C13" s="34" t="s">
        <v>291</v>
      </c>
      <c r="D13" s="64"/>
      <c r="E13" s="68"/>
      <c r="F13" s="68"/>
      <c r="G13" s="68"/>
      <c r="H13" s="3" t="s">
        <v>191</v>
      </c>
      <c r="I13" s="27">
        <v>43132</v>
      </c>
      <c r="J13" s="27">
        <v>43462</v>
      </c>
      <c r="K13" s="70"/>
      <c r="L13" s="41" t="s">
        <v>292</v>
      </c>
      <c r="M13" s="96"/>
      <c r="N13" s="1"/>
      <c r="O13" s="1"/>
      <c r="P13" s="1"/>
      <c r="Q13" s="1"/>
      <c r="R13" s="1"/>
      <c r="S13" s="1"/>
      <c r="T13" s="1"/>
      <c r="U13" s="1"/>
      <c r="V13" s="1"/>
      <c r="W13" s="1"/>
      <c r="X13" s="1"/>
      <c r="Y13" s="1"/>
      <c r="Z13" s="1"/>
      <c r="AA13" s="1"/>
      <c r="AB13" s="1"/>
      <c r="AC13" s="1"/>
      <c r="AD13" s="1"/>
    </row>
    <row r="14" spans="1:30" s="4" customFormat="1" ht="92.25" customHeight="1" x14ac:dyDescent="0.25">
      <c r="A14" s="65"/>
      <c r="B14" s="69"/>
      <c r="C14" s="4" t="s">
        <v>189</v>
      </c>
      <c r="D14" s="64"/>
      <c r="E14" s="68"/>
      <c r="F14" s="68"/>
      <c r="G14" s="68"/>
      <c r="H14" s="38" t="s">
        <v>241</v>
      </c>
      <c r="I14" s="27">
        <v>43132</v>
      </c>
      <c r="J14" s="27">
        <v>43462</v>
      </c>
      <c r="K14" s="70"/>
      <c r="L14" s="41" t="s">
        <v>242</v>
      </c>
      <c r="M14" s="96"/>
      <c r="N14" s="1"/>
      <c r="O14" s="1"/>
      <c r="P14" s="1"/>
      <c r="Q14" s="1"/>
      <c r="R14" s="1"/>
      <c r="S14" s="1"/>
      <c r="T14" s="1"/>
      <c r="U14" s="1"/>
      <c r="V14" s="1"/>
      <c r="W14" s="1"/>
      <c r="X14" s="1"/>
      <c r="Y14" s="1"/>
      <c r="Z14" s="1"/>
      <c r="AA14" s="1"/>
      <c r="AB14" s="1"/>
      <c r="AC14" s="1"/>
      <c r="AD14" s="1"/>
    </row>
    <row r="15" spans="1:30" s="4" customFormat="1" ht="216" customHeight="1" x14ac:dyDescent="0.25">
      <c r="A15" s="65"/>
      <c r="B15" s="69"/>
      <c r="C15" s="35" t="s">
        <v>219</v>
      </c>
      <c r="D15" s="64"/>
      <c r="E15" s="68"/>
      <c r="F15" s="68"/>
      <c r="G15" s="68"/>
      <c r="H15" s="3" t="s">
        <v>114</v>
      </c>
      <c r="I15" s="27">
        <v>43132</v>
      </c>
      <c r="J15" s="27">
        <v>43462</v>
      </c>
      <c r="K15" s="70"/>
      <c r="L15" s="41" t="s">
        <v>293</v>
      </c>
      <c r="M15" s="97"/>
      <c r="N15" s="1"/>
      <c r="O15" s="1"/>
      <c r="P15" s="1"/>
      <c r="Q15" s="1"/>
      <c r="R15" s="1"/>
      <c r="S15" s="1"/>
      <c r="T15" s="1"/>
      <c r="U15" s="1"/>
      <c r="V15" s="1"/>
      <c r="W15" s="1"/>
      <c r="X15" s="1"/>
      <c r="Y15" s="1"/>
      <c r="Z15" s="1"/>
      <c r="AA15" s="1"/>
      <c r="AB15" s="1"/>
      <c r="AC15" s="1"/>
      <c r="AD15" s="1"/>
    </row>
    <row r="16" spans="1:30" s="4" customFormat="1" ht="135.75" customHeight="1" x14ac:dyDescent="0.25">
      <c r="A16" s="65">
        <v>3</v>
      </c>
      <c r="B16" s="79" t="s">
        <v>3</v>
      </c>
      <c r="C16" s="36" t="s">
        <v>13</v>
      </c>
      <c r="D16" s="79" t="s">
        <v>122</v>
      </c>
      <c r="E16" s="68" t="s">
        <v>156</v>
      </c>
      <c r="F16" s="68" t="s">
        <v>158</v>
      </c>
      <c r="G16" s="68" t="s">
        <v>142</v>
      </c>
      <c r="H16" s="3" t="s">
        <v>115</v>
      </c>
      <c r="I16" s="27">
        <v>43132</v>
      </c>
      <c r="J16" s="27">
        <v>43462</v>
      </c>
      <c r="K16" s="89" t="s">
        <v>101</v>
      </c>
      <c r="L16" s="40" t="s">
        <v>294</v>
      </c>
      <c r="M16" s="95" t="s">
        <v>197</v>
      </c>
      <c r="N16" s="26"/>
      <c r="O16" s="26"/>
      <c r="P16" s="26"/>
      <c r="Q16" s="26"/>
      <c r="R16" s="26"/>
      <c r="S16" s="26"/>
      <c r="T16" s="26"/>
      <c r="U16" s="26"/>
      <c r="V16" s="26"/>
      <c r="W16" s="26"/>
      <c r="X16" s="26"/>
      <c r="Y16" s="26"/>
      <c r="Z16" s="26"/>
      <c r="AA16" s="26"/>
      <c r="AB16" s="26"/>
      <c r="AC16" s="26"/>
      <c r="AD16" s="26"/>
    </row>
    <row r="17" spans="1:30" s="4" customFormat="1" ht="99" customHeight="1" x14ac:dyDescent="0.25">
      <c r="A17" s="65"/>
      <c r="B17" s="89"/>
      <c r="C17" s="37" t="s">
        <v>226</v>
      </c>
      <c r="D17" s="70"/>
      <c r="E17" s="91"/>
      <c r="F17" s="91"/>
      <c r="G17" s="91"/>
      <c r="H17" s="3" t="s">
        <v>19</v>
      </c>
      <c r="I17" s="27">
        <v>43132</v>
      </c>
      <c r="J17" s="27">
        <v>43462</v>
      </c>
      <c r="K17" s="89"/>
      <c r="L17" s="4" t="s">
        <v>295</v>
      </c>
      <c r="M17" s="96"/>
      <c r="N17" s="26"/>
      <c r="O17" s="26"/>
      <c r="P17" s="26"/>
      <c r="Q17" s="26"/>
      <c r="R17" s="26"/>
      <c r="S17" s="26"/>
      <c r="T17" s="26"/>
      <c r="U17" s="26"/>
      <c r="V17" s="26"/>
      <c r="W17" s="26"/>
      <c r="X17" s="26"/>
      <c r="Y17" s="26"/>
      <c r="Z17" s="26"/>
      <c r="AA17" s="26"/>
      <c r="AB17" s="26"/>
      <c r="AC17" s="26"/>
      <c r="AD17" s="26"/>
    </row>
    <row r="18" spans="1:30" s="4" customFormat="1" ht="120.75" customHeight="1" x14ac:dyDescent="0.25">
      <c r="A18" s="65"/>
      <c r="B18" s="89"/>
      <c r="C18" s="101" t="s">
        <v>227</v>
      </c>
      <c r="D18" s="70"/>
      <c r="E18" s="91"/>
      <c r="F18" s="91"/>
      <c r="G18" s="91"/>
      <c r="H18" s="3" t="s">
        <v>20</v>
      </c>
      <c r="I18" s="27">
        <v>43132</v>
      </c>
      <c r="J18" s="27">
        <v>43462</v>
      </c>
      <c r="K18" s="89"/>
      <c r="L18" s="4" t="s">
        <v>296</v>
      </c>
      <c r="M18" s="96"/>
      <c r="N18" s="26"/>
      <c r="O18" s="26"/>
      <c r="P18" s="26"/>
      <c r="Q18" s="26"/>
      <c r="R18" s="26"/>
      <c r="S18" s="26"/>
      <c r="T18" s="26"/>
      <c r="U18" s="26"/>
      <c r="V18" s="26"/>
      <c r="W18" s="26"/>
      <c r="X18" s="26"/>
      <c r="Y18" s="26"/>
      <c r="Z18" s="26"/>
      <c r="AA18" s="26"/>
      <c r="AB18" s="26"/>
      <c r="AC18" s="26"/>
      <c r="AD18" s="26"/>
    </row>
    <row r="19" spans="1:30" s="4" customFormat="1" ht="128.25" customHeight="1" x14ac:dyDescent="0.25">
      <c r="A19" s="65"/>
      <c r="B19" s="89"/>
      <c r="C19" s="102"/>
      <c r="D19" s="70"/>
      <c r="E19" s="91"/>
      <c r="F19" s="91"/>
      <c r="G19" s="91"/>
      <c r="H19" s="36" t="s">
        <v>297</v>
      </c>
      <c r="I19" s="27">
        <v>43132</v>
      </c>
      <c r="J19" s="27">
        <v>43462</v>
      </c>
      <c r="K19" s="89"/>
      <c r="L19" s="4" t="s">
        <v>298</v>
      </c>
      <c r="M19" s="96"/>
      <c r="N19" s="26"/>
      <c r="O19" s="26"/>
      <c r="P19" s="26"/>
      <c r="Q19" s="26"/>
      <c r="R19" s="26"/>
      <c r="S19" s="26"/>
      <c r="T19" s="26"/>
      <c r="U19" s="26"/>
      <c r="V19" s="26"/>
      <c r="W19" s="26"/>
      <c r="X19" s="26"/>
      <c r="Y19" s="26"/>
      <c r="Z19" s="26"/>
      <c r="AA19" s="26"/>
      <c r="AB19" s="26"/>
      <c r="AC19" s="26"/>
      <c r="AD19" s="26"/>
    </row>
    <row r="20" spans="1:30" s="4" customFormat="1" ht="235.5" customHeight="1" x14ac:dyDescent="0.25">
      <c r="A20" s="67"/>
      <c r="B20" s="70"/>
      <c r="C20" s="100"/>
      <c r="D20" s="70"/>
      <c r="E20" s="73"/>
      <c r="F20" s="73"/>
      <c r="G20" s="73"/>
      <c r="H20" s="3" t="s">
        <v>114</v>
      </c>
      <c r="I20" s="27">
        <v>43132</v>
      </c>
      <c r="J20" s="27">
        <v>43462</v>
      </c>
      <c r="K20" s="70"/>
      <c r="L20" s="4" t="s">
        <v>299</v>
      </c>
      <c r="M20" s="97"/>
      <c r="N20" s="26"/>
      <c r="O20" s="26"/>
      <c r="P20" s="26"/>
      <c r="Q20" s="26"/>
      <c r="R20" s="26"/>
      <c r="S20" s="26"/>
      <c r="T20" s="26"/>
      <c r="U20" s="26"/>
      <c r="V20" s="26"/>
      <c r="W20" s="26"/>
      <c r="X20" s="26"/>
      <c r="Y20" s="26"/>
      <c r="Z20" s="26"/>
      <c r="AA20" s="26"/>
      <c r="AB20" s="26"/>
      <c r="AC20" s="26"/>
      <c r="AD20" s="26"/>
    </row>
    <row r="21" spans="1:30" s="4" customFormat="1" ht="168.75" customHeight="1" x14ac:dyDescent="0.25">
      <c r="A21" s="65">
        <v>4</v>
      </c>
      <c r="B21" s="89" t="s">
        <v>103</v>
      </c>
      <c r="C21" s="3" t="s">
        <v>84</v>
      </c>
      <c r="D21" s="79" t="s">
        <v>178</v>
      </c>
      <c r="E21" s="91" t="s">
        <v>156</v>
      </c>
      <c r="F21" s="91" t="s">
        <v>158</v>
      </c>
      <c r="G21" s="91" t="s">
        <v>142</v>
      </c>
      <c r="H21" s="3" t="s">
        <v>85</v>
      </c>
      <c r="I21" s="27">
        <v>43132</v>
      </c>
      <c r="J21" s="27">
        <v>43462</v>
      </c>
      <c r="K21" s="79" t="s">
        <v>101</v>
      </c>
      <c r="L21" s="4" t="s">
        <v>243</v>
      </c>
      <c r="M21" s="28" t="s">
        <v>300</v>
      </c>
      <c r="N21" s="39"/>
      <c r="O21" s="26"/>
      <c r="P21" s="26"/>
      <c r="Q21" s="26"/>
      <c r="R21" s="26"/>
      <c r="S21" s="26"/>
      <c r="T21" s="26"/>
      <c r="U21" s="26"/>
      <c r="V21" s="26"/>
      <c r="W21" s="26"/>
      <c r="X21" s="26"/>
      <c r="Y21" s="26"/>
      <c r="Z21" s="26"/>
      <c r="AA21" s="26"/>
      <c r="AB21" s="26"/>
      <c r="AC21" s="26"/>
      <c r="AD21" s="26"/>
    </row>
    <row r="22" spans="1:30" s="4" customFormat="1" ht="70.5" customHeight="1" x14ac:dyDescent="0.25">
      <c r="A22" s="65"/>
      <c r="B22" s="89"/>
      <c r="C22" s="3" t="s">
        <v>86</v>
      </c>
      <c r="D22" s="90"/>
      <c r="E22" s="91"/>
      <c r="F22" s="91"/>
      <c r="G22" s="91"/>
      <c r="H22" s="3" t="s">
        <v>87</v>
      </c>
      <c r="I22" s="27">
        <v>43132</v>
      </c>
      <c r="J22" s="27">
        <v>43462</v>
      </c>
      <c r="K22" s="70"/>
      <c r="L22" s="4" t="s">
        <v>301</v>
      </c>
      <c r="M22" s="28" t="s">
        <v>300</v>
      </c>
      <c r="N22" s="26"/>
      <c r="O22" s="26"/>
      <c r="P22" s="26"/>
      <c r="Q22" s="26"/>
      <c r="R22" s="26"/>
      <c r="S22" s="26"/>
      <c r="T22" s="26"/>
      <c r="U22" s="26"/>
      <c r="V22" s="26"/>
      <c r="W22" s="26"/>
      <c r="X22" s="26"/>
      <c r="Y22" s="26"/>
      <c r="Z22" s="26"/>
      <c r="AA22" s="26"/>
      <c r="AB22" s="26"/>
      <c r="AC22" s="26"/>
      <c r="AD22" s="26"/>
    </row>
    <row r="23" spans="1:30" s="4" customFormat="1" ht="63.75" customHeight="1" x14ac:dyDescent="0.25">
      <c r="A23" s="65"/>
      <c r="B23" s="89"/>
      <c r="C23" s="3" t="s">
        <v>21</v>
      </c>
      <c r="D23" s="70"/>
      <c r="E23" s="91"/>
      <c r="F23" s="91"/>
      <c r="G23" s="91"/>
      <c r="H23" s="3" t="s">
        <v>41</v>
      </c>
      <c r="I23" s="27">
        <v>43132</v>
      </c>
      <c r="J23" s="27">
        <v>43462</v>
      </c>
      <c r="K23" s="70"/>
      <c r="L23" s="4" t="s">
        <v>302</v>
      </c>
      <c r="M23" s="28" t="s">
        <v>300</v>
      </c>
      <c r="N23" s="26"/>
      <c r="O23" s="26"/>
      <c r="P23" s="26"/>
      <c r="Q23" s="26"/>
      <c r="R23" s="26"/>
      <c r="S23" s="26"/>
      <c r="T23" s="26"/>
      <c r="U23" s="26"/>
      <c r="V23" s="26"/>
      <c r="W23" s="26"/>
      <c r="X23" s="26"/>
      <c r="Y23" s="26"/>
      <c r="Z23" s="26"/>
      <c r="AA23" s="26"/>
      <c r="AB23" s="26"/>
      <c r="AC23" s="26"/>
      <c r="AD23" s="26"/>
    </row>
    <row r="24" spans="1:30" s="4" customFormat="1" ht="166.5" customHeight="1" x14ac:dyDescent="0.25">
      <c r="A24" s="65"/>
      <c r="B24" s="89"/>
      <c r="C24" s="79" t="s">
        <v>88</v>
      </c>
      <c r="D24" s="70"/>
      <c r="E24" s="91"/>
      <c r="F24" s="91"/>
      <c r="G24" s="91"/>
      <c r="H24" s="3" t="s">
        <v>114</v>
      </c>
      <c r="I24" s="27">
        <v>43132</v>
      </c>
      <c r="J24" s="27">
        <v>43462</v>
      </c>
      <c r="K24" s="70"/>
      <c r="L24" s="4" t="s">
        <v>299</v>
      </c>
      <c r="M24" s="28" t="s">
        <v>198</v>
      </c>
      <c r="N24" s="26"/>
      <c r="O24" s="26"/>
      <c r="P24" s="26"/>
      <c r="Q24" s="26"/>
      <c r="R24" s="26"/>
      <c r="S24" s="26"/>
      <c r="T24" s="26"/>
      <c r="U24" s="26"/>
      <c r="V24" s="26"/>
      <c r="W24" s="26"/>
      <c r="X24" s="26"/>
      <c r="Y24" s="26"/>
      <c r="Z24" s="26"/>
      <c r="AA24" s="26"/>
      <c r="AB24" s="26"/>
      <c r="AC24" s="26"/>
      <c r="AD24" s="26"/>
    </row>
    <row r="25" spans="1:30" s="4" customFormat="1" ht="134.25" customHeight="1" x14ac:dyDescent="0.25">
      <c r="A25" s="65"/>
      <c r="B25" s="89"/>
      <c r="C25" s="70"/>
      <c r="D25" s="70"/>
      <c r="E25" s="91"/>
      <c r="F25" s="91"/>
      <c r="G25" s="91"/>
      <c r="H25" s="3" t="s">
        <v>42</v>
      </c>
      <c r="I25" s="27">
        <v>43132</v>
      </c>
      <c r="J25" s="27">
        <v>43462</v>
      </c>
      <c r="K25" s="70"/>
      <c r="L25" s="4" t="s">
        <v>303</v>
      </c>
      <c r="M25" s="28" t="s">
        <v>199</v>
      </c>
      <c r="N25" s="26"/>
      <c r="O25" s="26"/>
      <c r="P25" s="26"/>
      <c r="Q25" s="26"/>
      <c r="R25" s="26"/>
      <c r="S25" s="26"/>
      <c r="T25" s="26"/>
      <c r="U25" s="26"/>
      <c r="V25" s="26"/>
      <c r="W25" s="26"/>
      <c r="X25" s="26"/>
      <c r="Y25" s="26"/>
      <c r="Z25" s="26"/>
      <c r="AA25" s="26"/>
      <c r="AB25" s="26"/>
      <c r="AC25" s="26"/>
      <c r="AD25" s="26"/>
    </row>
    <row r="26" spans="1:30" s="4" customFormat="1" ht="66.75" customHeight="1" x14ac:dyDescent="0.25">
      <c r="A26" s="65">
        <v>5</v>
      </c>
      <c r="B26" s="79" t="s">
        <v>4</v>
      </c>
      <c r="C26" s="3" t="s">
        <v>83</v>
      </c>
      <c r="D26" s="78" t="s">
        <v>123</v>
      </c>
      <c r="E26" s="68" t="s">
        <v>156</v>
      </c>
      <c r="F26" s="68" t="s">
        <v>158</v>
      </c>
      <c r="G26" s="68" t="s">
        <v>142</v>
      </c>
      <c r="H26" s="3" t="s">
        <v>195</v>
      </c>
      <c r="I26" s="27">
        <v>43132</v>
      </c>
      <c r="J26" s="27">
        <v>43462</v>
      </c>
      <c r="K26" s="79" t="s">
        <v>101</v>
      </c>
      <c r="L26" s="4" t="s">
        <v>202</v>
      </c>
      <c r="M26" s="28" t="s">
        <v>201</v>
      </c>
      <c r="N26" s="25"/>
      <c r="O26" s="25"/>
      <c r="P26" s="25"/>
      <c r="Q26" s="25"/>
      <c r="R26" s="25"/>
      <c r="S26" s="25"/>
      <c r="T26" s="25"/>
      <c r="U26" s="25"/>
      <c r="V26" s="25"/>
      <c r="W26" s="25"/>
      <c r="X26" s="25"/>
      <c r="Y26" s="25"/>
      <c r="Z26" s="25"/>
      <c r="AA26" s="25"/>
      <c r="AB26" s="25"/>
      <c r="AC26" s="25"/>
      <c r="AD26" s="25"/>
    </row>
    <row r="27" spans="1:30" s="4" customFormat="1" ht="66" x14ac:dyDescent="0.25">
      <c r="A27" s="65"/>
      <c r="B27" s="89"/>
      <c r="C27" s="3" t="s">
        <v>89</v>
      </c>
      <c r="D27" s="70"/>
      <c r="E27" s="91"/>
      <c r="F27" s="91"/>
      <c r="G27" s="91"/>
      <c r="H27" s="3" t="s">
        <v>200</v>
      </c>
      <c r="I27" s="27">
        <v>43132</v>
      </c>
      <c r="J27" s="27">
        <v>43462</v>
      </c>
      <c r="K27" s="79"/>
      <c r="L27" s="4" t="s">
        <v>204</v>
      </c>
      <c r="M27" s="28" t="s">
        <v>203</v>
      </c>
      <c r="N27" s="25"/>
      <c r="O27" s="25"/>
      <c r="P27" s="25"/>
      <c r="Q27" s="25"/>
      <c r="R27" s="25"/>
      <c r="S27" s="25"/>
      <c r="T27" s="25"/>
      <c r="U27" s="25"/>
      <c r="V27" s="25"/>
      <c r="W27" s="25"/>
      <c r="X27" s="25"/>
      <c r="Y27" s="25"/>
      <c r="Z27" s="25"/>
      <c r="AA27" s="25"/>
      <c r="AB27" s="25"/>
      <c r="AC27" s="25"/>
      <c r="AD27" s="25"/>
    </row>
    <row r="28" spans="1:30" s="4" customFormat="1" ht="66.75" customHeight="1" x14ac:dyDescent="0.25">
      <c r="A28" s="65"/>
      <c r="B28" s="89"/>
      <c r="C28" s="3" t="s">
        <v>104</v>
      </c>
      <c r="D28" s="70"/>
      <c r="E28" s="91"/>
      <c r="F28" s="91"/>
      <c r="G28" s="91"/>
      <c r="H28" s="3" t="s">
        <v>179</v>
      </c>
      <c r="I28" s="27">
        <v>43132</v>
      </c>
      <c r="J28" s="27">
        <v>43462</v>
      </c>
      <c r="K28" s="79"/>
      <c r="L28" s="4" t="s">
        <v>205</v>
      </c>
      <c r="M28" s="28" t="s">
        <v>206</v>
      </c>
      <c r="N28" s="25"/>
      <c r="O28" s="25"/>
      <c r="P28" s="25"/>
      <c r="Q28" s="25"/>
      <c r="R28" s="25"/>
      <c r="S28" s="25"/>
      <c r="T28" s="25"/>
      <c r="U28" s="25"/>
      <c r="V28" s="25"/>
      <c r="W28" s="25"/>
      <c r="X28" s="25"/>
      <c r="Y28" s="25"/>
      <c r="Z28" s="25"/>
      <c r="AA28" s="25"/>
      <c r="AB28" s="25"/>
      <c r="AC28" s="25"/>
      <c r="AD28" s="25"/>
    </row>
    <row r="29" spans="1:30" s="4" customFormat="1" ht="48.75" customHeight="1" x14ac:dyDescent="0.25">
      <c r="A29" s="65"/>
      <c r="B29" s="89"/>
      <c r="C29" s="3" t="s">
        <v>22</v>
      </c>
      <c r="D29" s="70"/>
      <c r="E29" s="91"/>
      <c r="F29" s="91"/>
      <c r="G29" s="91"/>
      <c r="H29" s="3" t="s">
        <v>114</v>
      </c>
      <c r="I29" s="27">
        <v>43132</v>
      </c>
      <c r="J29" s="27">
        <v>43462</v>
      </c>
      <c r="K29" s="79"/>
      <c r="L29" s="4" t="s">
        <v>239</v>
      </c>
      <c r="M29" s="28" t="s">
        <v>198</v>
      </c>
      <c r="N29" s="25"/>
      <c r="O29" s="25"/>
      <c r="P29" s="25"/>
      <c r="Q29" s="25"/>
      <c r="R29" s="25"/>
      <c r="S29" s="25"/>
      <c r="T29" s="25"/>
      <c r="U29" s="25"/>
      <c r="V29" s="25"/>
      <c r="W29" s="25"/>
      <c r="X29" s="25"/>
      <c r="Y29" s="25"/>
      <c r="Z29" s="25"/>
      <c r="AA29" s="25"/>
      <c r="AB29" s="25"/>
      <c r="AC29" s="25"/>
      <c r="AD29" s="25"/>
    </row>
    <row r="30" spans="1:30" s="4" customFormat="1" ht="93" customHeight="1" x14ac:dyDescent="0.25">
      <c r="A30" s="65">
        <v>6</v>
      </c>
      <c r="B30" s="78" t="s">
        <v>24</v>
      </c>
      <c r="C30" s="78" t="s">
        <v>14</v>
      </c>
      <c r="D30" s="78" t="s">
        <v>125</v>
      </c>
      <c r="E30" s="68" t="s">
        <v>156</v>
      </c>
      <c r="F30" s="68" t="s">
        <v>158</v>
      </c>
      <c r="G30" s="68" t="s">
        <v>142</v>
      </c>
      <c r="H30" s="30" t="s">
        <v>207</v>
      </c>
      <c r="I30" s="27">
        <v>43132</v>
      </c>
      <c r="J30" s="27">
        <v>43462</v>
      </c>
      <c r="K30" s="79" t="s">
        <v>101</v>
      </c>
      <c r="L30" s="4" t="s">
        <v>193</v>
      </c>
      <c r="M30" s="28" t="s">
        <v>208</v>
      </c>
    </row>
    <row r="31" spans="1:30" s="4" customFormat="1" ht="109.5" customHeight="1" x14ac:dyDescent="0.25">
      <c r="A31" s="65"/>
      <c r="B31" s="89"/>
      <c r="C31" s="70"/>
      <c r="D31" s="70"/>
      <c r="E31" s="91"/>
      <c r="F31" s="91"/>
      <c r="G31" s="91"/>
      <c r="H31" s="30" t="s">
        <v>107</v>
      </c>
      <c r="I31" s="27">
        <v>43132</v>
      </c>
      <c r="J31" s="27">
        <v>43462</v>
      </c>
      <c r="K31" s="70"/>
      <c r="L31" s="4" t="s">
        <v>209</v>
      </c>
      <c r="M31" s="28" t="s">
        <v>210</v>
      </c>
    </row>
    <row r="32" spans="1:30" s="4" customFormat="1" ht="169.5" customHeight="1" x14ac:dyDescent="0.25">
      <c r="A32" s="65"/>
      <c r="B32" s="89"/>
      <c r="C32" s="30" t="s">
        <v>25</v>
      </c>
      <c r="D32" s="70"/>
      <c r="E32" s="91"/>
      <c r="F32" s="91"/>
      <c r="G32" s="91"/>
      <c r="H32" s="30" t="s">
        <v>106</v>
      </c>
      <c r="I32" s="27">
        <v>43132</v>
      </c>
      <c r="J32" s="27">
        <v>43462</v>
      </c>
      <c r="K32" s="70"/>
      <c r="L32" s="4" t="s">
        <v>304</v>
      </c>
      <c r="M32" s="28" t="s">
        <v>208</v>
      </c>
    </row>
    <row r="33" spans="1:13" s="4" customFormat="1" ht="50.25" customHeight="1" x14ac:dyDescent="0.25">
      <c r="A33" s="65"/>
      <c r="B33" s="89"/>
      <c r="C33" s="30" t="s">
        <v>105</v>
      </c>
      <c r="D33" s="70"/>
      <c r="E33" s="91"/>
      <c r="F33" s="91"/>
      <c r="G33" s="91"/>
      <c r="H33" s="3" t="s">
        <v>114</v>
      </c>
      <c r="I33" s="27">
        <v>43132</v>
      </c>
      <c r="J33" s="27">
        <v>43462</v>
      </c>
      <c r="K33" s="70"/>
      <c r="L33" s="4" t="s">
        <v>239</v>
      </c>
      <c r="M33" s="28" t="s">
        <v>198</v>
      </c>
    </row>
    <row r="34" spans="1:13" s="4" customFormat="1" ht="66" customHeight="1" x14ac:dyDescent="0.25">
      <c r="A34" s="65"/>
      <c r="B34" s="89"/>
      <c r="C34" s="30" t="s">
        <v>90</v>
      </c>
      <c r="D34" s="70"/>
      <c r="E34" s="91"/>
      <c r="F34" s="91"/>
      <c r="G34" s="91"/>
      <c r="H34" s="30" t="s">
        <v>108</v>
      </c>
      <c r="I34" s="27">
        <v>43132</v>
      </c>
      <c r="J34" s="27">
        <v>43462</v>
      </c>
      <c r="K34" s="70"/>
      <c r="L34" s="4" t="s">
        <v>196</v>
      </c>
      <c r="M34" s="28" t="s">
        <v>211</v>
      </c>
    </row>
    <row r="35" spans="1:13" s="4" customFormat="1" ht="205.5" customHeight="1" x14ac:dyDescent="0.25">
      <c r="A35" s="65">
        <v>7</v>
      </c>
      <c r="B35" s="79" t="s">
        <v>109</v>
      </c>
      <c r="C35" s="3" t="s">
        <v>26</v>
      </c>
      <c r="D35" s="79" t="s">
        <v>124</v>
      </c>
      <c r="E35" s="68" t="s">
        <v>156</v>
      </c>
      <c r="F35" s="68" t="s">
        <v>158</v>
      </c>
      <c r="G35" s="68" t="s">
        <v>142</v>
      </c>
      <c r="H35" s="3" t="s">
        <v>212</v>
      </c>
      <c r="I35" s="27">
        <v>43132</v>
      </c>
      <c r="J35" s="27">
        <v>43462</v>
      </c>
      <c r="K35" s="79" t="s">
        <v>101</v>
      </c>
      <c r="L35" s="4" t="s">
        <v>305</v>
      </c>
      <c r="M35" s="95" t="s">
        <v>230</v>
      </c>
    </row>
    <row r="36" spans="1:13" s="4" customFormat="1" ht="115.5" x14ac:dyDescent="0.25">
      <c r="A36" s="65"/>
      <c r="B36" s="89"/>
      <c r="C36" s="3" t="s">
        <v>91</v>
      </c>
      <c r="D36" s="70"/>
      <c r="E36" s="91"/>
      <c r="F36" s="91"/>
      <c r="G36" s="91"/>
      <c r="H36" s="3" t="s">
        <v>27</v>
      </c>
      <c r="I36" s="27">
        <v>43132</v>
      </c>
      <c r="J36" s="27">
        <v>43462</v>
      </c>
      <c r="K36" s="70"/>
      <c r="L36" s="4" t="s">
        <v>213</v>
      </c>
      <c r="M36" s="96"/>
    </row>
    <row r="37" spans="1:13" s="4" customFormat="1" ht="55.5" customHeight="1" x14ac:dyDescent="0.25">
      <c r="A37" s="65"/>
      <c r="B37" s="89"/>
      <c r="C37" s="78" t="s">
        <v>14</v>
      </c>
      <c r="D37" s="70"/>
      <c r="E37" s="91"/>
      <c r="F37" s="91"/>
      <c r="G37" s="91"/>
      <c r="H37" s="3" t="s">
        <v>23</v>
      </c>
      <c r="I37" s="27">
        <v>43132</v>
      </c>
      <c r="J37" s="27">
        <v>43462</v>
      </c>
      <c r="K37" s="70"/>
      <c r="L37" s="4" t="s">
        <v>214</v>
      </c>
      <c r="M37" s="96"/>
    </row>
    <row r="38" spans="1:13" s="4" customFormat="1" ht="93.75" customHeight="1" x14ac:dyDescent="0.25">
      <c r="A38" s="65"/>
      <c r="B38" s="89"/>
      <c r="C38" s="70"/>
      <c r="D38" s="70"/>
      <c r="E38" s="91"/>
      <c r="F38" s="91"/>
      <c r="G38" s="91"/>
      <c r="H38" s="3" t="s">
        <v>114</v>
      </c>
      <c r="I38" s="27">
        <v>43132</v>
      </c>
      <c r="J38" s="27">
        <v>43462</v>
      </c>
      <c r="K38" s="70"/>
      <c r="L38" s="4" t="s">
        <v>239</v>
      </c>
      <c r="M38" s="96"/>
    </row>
    <row r="39" spans="1:13" s="4" customFormat="1" ht="49.5" x14ac:dyDescent="0.25">
      <c r="A39" s="65"/>
      <c r="B39" s="89"/>
      <c r="C39" s="3" t="s">
        <v>89</v>
      </c>
      <c r="D39" s="70"/>
      <c r="E39" s="91"/>
      <c r="F39" s="91"/>
      <c r="G39" s="91"/>
      <c r="H39" s="3" t="s">
        <v>110</v>
      </c>
      <c r="I39" s="27">
        <v>43132</v>
      </c>
      <c r="J39" s="27">
        <v>43462</v>
      </c>
      <c r="K39" s="70"/>
      <c r="L39" s="4" t="s">
        <v>306</v>
      </c>
      <c r="M39" s="97"/>
    </row>
    <row r="40" spans="1:13" s="5" customFormat="1" ht="125.25" customHeight="1" x14ac:dyDescent="0.25">
      <c r="A40" s="65">
        <v>8</v>
      </c>
      <c r="B40" s="78" t="s">
        <v>111</v>
      </c>
      <c r="C40" s="30" t="s">
        <v>112</v>
      </c>
      <c r="D40" s="78" t="s">
        <v>180</v>
      </c>
      <c r="E40" s="68" t="s">
        <v>156</v>
      </c>
      <c r="F40" s="68" t="s">
        <v>158</v>
      </c>
      <c r="G40" s="68" t="s">
        <v>142</v>
      </c>
      <c r="H40" s="30" t="s">
        <v>92</v>
      </c>
      <c r="I40" s="27">
        <v>43132</v>
      </c>
      <c r="J40" s="27">
        <v>43462</v>
      </c>
      <c r="K40" s="78" t="s">
        <v>101</v>
      </c>
      <c r="L40" s="4" t="s">
        <v>277</v>
      </c>
      <c r="M40" s="28" t="s">
        <v>208</v>
      </c>
    </row>
    <row r="41" spans="1:13" s="5" customFormat="1" ht="94.5" customHeight="1" x14ac:dyDescent="0.25">
      <c r="A41" s="65"/>
      <c r="B41" s="89"/>
      <c r="C41" s="99" t="s">
        <v>28</v>
      </c>
      <c r="D41" s="70"/>
      <c r="E41" s="91"/>
      <c r="F41" s="91"/>
      <c r="G41" s="91"/>
      <c r="H41" s="30" t="s">
        <v>29</v>
      </c>
      <c r="I41" s="27">
        <v>43132</v>
      </c>
      <c r="J41" s="27">
        <v>43462</v>
      </c>
      <c r="K41" s="70"/>
      <c r="L41" s="4" t="s">
        <v>278</v>
      </c>
      <c r="M41" s="28" t="s">
        <v>208</v>
      </c>
    </row>
    <row r="42" spans="1:13" s="5" customFormat="1" ht="59.25" customHeight="1" x14ac:dyDescent="0.25">
      <c r="A42" s="65"/>
      <c r="B42" s="89"/>
      <c r="C42" s="100"/>
      <c r="D42" s="70"/>
      <c r="E42" s="91"/>
      <c r="F42" s="91"/>
      <c r="G42" s="91"/>
      <c r="H42" s="30" t="s">
        <v>280</v>
      </c>
      <c r="I42" s="27">
        <v>43132</v>
      </c>
      <c r="J42" s="27">
        <v>43462</v>
      </c>
      <c r="K42" s="70"/>
      <c r="L42" s="4" t="s">
        <v>279</v>
      </c>
      <c r="M42" s="28" t="s">
        <v>208</v>
      </c>
    </row>
    <row r="43" spans="1:13" s="5" customFormat="1" ht="125.25" customHeight="1" x14ac:dyDescent="0.25">
      <c r="A43" s="65"/>
      <c r="B43" s="89"/>
      <c r="C43" s="30" t="s">
        <v>25</v>
      </c>
      <c r="D43" s="70"/>
      <c r="E43" s="91"/>
      <c r="F43" s="91"/>
      <c r="G43" s="91"/>
      <c r="H43" s="42" t="s">
        <v>114</v>
      </c>
      <c r="I43" s="27">
        <v>43132</v>
      </c>
      <c r="J43" s="27">
        <v>43462</v>
      </c>
      <c r="K43" s="70"/>
      <c r="L43" s="4" t="s">
        <v>307</v>
      </c>
      <c r="M43" s="28" t="s">
        <v>198</v>
      </c>
    </row>
    <row r="44" spans="1:13" s="5" customFormat="1" ht="67.5" customHeight="1" x14ac:dyDescent="0.25">
      <c r="A44" s="65"/>
      <c r="B44" s="89"/>
      <c r="C44" s="30" t="s">
        <v>113</v>
      </c>
      <c r="D44" s="70"/>
      <c r="E44" s="91"/>
      <c r="F44" s="91"/>
      <c r="G44" s="91"/>
      <c r="H44" s="30" t="s">
        <v>179</v>
      </c>
      <c r="I44" s="27">
        <v>43132</v>
      </c>
      <c r="J44" s="27">
        <v>43462</v>
      </c>
      <c r="K44" s="70"/>
      <c r="L44" s="4" t="s">
        <v>281</v>
      </c>
      <c r="M44" s="28" t="s">
        <v>206</v>
      </c>
    </row>
    <row r="45" spans="1:13" s="5" customFormat="1" ht="220.5" customHeight="1" x14ac:dyDescent="0.25">
      <c r="A45" s="65"/>
      <c r="B45" s="89"/>
      <c r="C45" s="30" t="s">
        <v>90</v>
      </c>
      <c r="D45" s="70"/>
      <c r="E45" s="91"/>
      <c r="F45" s="91"/>
      <c r="G45" s="91"/>
      <c r="H45" s="3" t="s">
        <v>30</v>
      </c>
      <c r="I45" s="27">
        <v>43132</v>
      </c>
      <c r="J45" s="27">
        <v>43462</v>
      </c>
      <c r="K45" s="70"/>
      <c r="L45" s="4" t="s">
        <v>282</v>
      </c>
      <c r="M45" s="28" t="s">
        <v>215</v>
      </c>
    </row>
    <row r="46" spans="1:13" s="4" customFormat="1" ht="127.5" customHeight="1" x14ac:dyDescent="0.25">
      <c r="A46" s="65">
        <v>9</v>
      </c>
      <c r="B46" s="79" t="s">
        <v>116</v>
      </c>
      <c r="C46" s="3" t="s">
        <v>117</v>
      </c>
      <c r="D46" s="79" t="s">
        <v>126</v>
      </c>
      <c r="E46" s="68" t="s">
        <v>156</v>
      </c>
      <c r="F46" s="68" t="s">
        <v>158</v>
      </c>
      <c r="G46" s="68" t="s">
        <v>142</v>
      </c>
      <c r="H46" s="3" t="s">
        <v>36</v>
      </c>
      <c r="I46" s="27">
        <v>43132</v>
      </c>
      <c r="J46" s="27">
        <v>43462</v>
      </c>
      <c r="K46" s="79" t="s">
        <v>101</v>
      </c>
      <c r="L46" s="4" t="s">
        <v>308</v>
      </c>
      <c r="M46" s="28" t="s">
        <v>216</v>
      </c>
    </row>
    <row r="47" spans="1:13" s="4" customFormat="1" ht="115.5" x14ac:dyDescent="0.25">
      <c r="A47" s="65"/>
      <c r="B47" s="89"/>
      <c r="C47" s="3" t="s">
        <v>2</v>
      </c>
      <c r="D47" s="70"/>
      <c r="E47" s="91"/>
      <c r="F47" s="91"/>
      <c r="G47" s="91"/>
      <c r="H47" s="3" t="s">
        <v>93</v>
      </c>
      <c r="I47" s="27">
        <v>43132</v>
      </c>
      <c r="J47" s="27">
        <v>43462</v>
      </c>
      <c r="K47" s="70"/>
      <c r="L47" s="4" t="s">
        <v>204</v>
      </c>
      <c r="M47" s="28" t="s">
        <v>203</v>
      </c>
    </row>
    <row r="48" spans="1:13" s="4" customFormat="1" ht="63.75" customHeight="1" x14ac:dyDescent="0.25">
      <c r="A48" s="65"/>
      <c r="B48" s="89"/>
      <c r="C48" s="79" t="s">
        <v>118</v>
      </c>
      <c r="D48" s="70"/>
      <c r="E48" s="91"/>
      <c r="F48" s="91"/>
      <c r="G48" s="91"/>
      <c r="H48" s="42" t="s">
        <v>114</v>
      </c>
      <c r="I48" s="27">
        <v>43132</v>
      </c>
      <c r="J48" s="27">
        <v>43462</v>
      </c>
      <c r="K48" s="70"/>
      <c r="L48" s="4" t="s">
        <v>187</v>
      </c>
      <c r="M48" s="28" t="s">
        <v>198</v>
      </c>
    </row>
    <row r="49" spans="1:13" s="4" customFormat="1" ht="82.5" customHeight="1" x14ac:dyDescent="0.25">
      <c r="A49" s="65"/>
      <c r="B49" s="89"/>
      <c r="C49" s="70"/>
      <c r="D49" s="70"/>
      <c r="E49" s="91"/>
      <c r="F49" s="91"/>
      <c r="G49" s="91"/>
      <c r="H49" s="3" t="s">
        <v>31</v>
      </c>
      <c r="I49" s="27">
        <v>43132</v>
      </c>
      <c r="J49" s="27">
        <v>43462</v>
      </c>
      <c r="K49" s="70"/>
      <c r="L49" s="4" t="s">
        <v>217</v>
      </c>
      <c r="M49" s="28" t="s">
        <v>203</v>
      </c>
    </row>
    <row r="50" spans="1:13" s="4" customFormat="1" ht="74.25" customHeight="1" x14ac:dyDescent="0.25">
      <c r="A50" s="65">
        <v>10</v>
      </c>
      <c r="B50" s="79" t="s">
        <v>5</v>
      </c>
      <c r="C50" s="30" t="s">
        <v>15</v>
      </c>
      <c r="D50" s="78" t="s">
        <v>127</v>
      </c>
      <c r="E50" s="68" t="s">
        <v>156</v>
      </c>
      <c r="F50" s="68" t="s">
        <v>158</v>
      </c>
      <c r="G50" s="68" t="s">
        <v>142</v>
      </c>
      <c r="H50" s="3" t="s">
        <v>228</v>
      </c>
      <c r="I50" s="27">
        <v>43132</v>
      </c>
      <c r="J50" s="27">
        <v>43462</v>
      </c>
      <c r="K50" s="79" t="s">
        <v>101</v>
      </c>
      <c r="L50" s="4" t="s">
        <v>234</v>
      </c>
      <c r="M50" s="28" t="s">
        <v>220</v>
      </c>
    </row>
    <row r="51" spans="1:13" s="4" customFormat="1" ht="159" customHeight="1" x14ac:dyDescent="0.25">
      <c r="A51" s="65"/>
      <c r="B51" s="89"/>
      <c r="C51" s="79" t="s">
        <v>35</v>
      </c>
      <c r="D51" s="70"/>
      <c r="E51" s="91"/>
      <c r="F51" s="91"/>
      <c r="G51" s="91"/>
      <c r="H51" s="3" t="s">
        <v>32</v>
      </c>
      <c r="I51" s="27">
        <v>43132</v>
      </c>
      <c r="J51" s="27">
        <v>43462</v>
      </c>
      <c r="K51" s="70"/>
      <c r="L51" s="4" t="s">
        <v>250</v>
      </c>
      <c r="M51" s="28" t="s">
        <v>220</v>
      </c>
    </row>
    <row r="52" spans="1:13" s="4" customFormat="1" ht="66" customHeight="1" x14ac:dyDescent="0.25">
      <c r="A52" s="65"/>
      <c r="B52" s="89"/>
      <c r="C52" s="70"/>
      <c r="D52" s="70"/>
      <c r="E52" s="91"/>
      <c r="F52" s="91"/>
      <c r="G52" s="91"/>
      <c r="H52" s="3" t="s">
        <v>181</v>
      </c>
      <c r="I52" s="27">
        <v>43132</v>
      </c>
      <c r="J52" s="27">
        <v>43462</v>
      </c>
      <c r="K52" s="70"/>
      <c r="L52" s="4" t="s">
        <v>234</v>
      </c>
      <c r="M52" s="28" t="s">
        <v>220</v>
      </c>
    </row>
    <row r="53" spans="1:13" s="4" customFormat="1" ht="77.25" customHeight="1" x14ac:dyDescent="0.25">
      <c r="A53" s="65"/>
      <c r="B53" s="89"/>
      <c r="C53" s="78" t="s">
        <v>94</v>
      </c>
      <c r="D53" s="70"/>
      <c r="E53" s="91"/>
      <c r="F53" s="91"/>
      <c r="G53" s="91"/>
      <c r="H53" s="3" t="s">
        <v>33</v>
      </c>
      <c r="I53" s="27">
        <v>43132</v>
      </c>
      <c r="J53" s="27">
        <v>43462</v>
      </c>
      <c r="K53" s="70"/>
      <c r="L53" s="4" t="s">
        <v>309</v>
      </c>
      <c r="M53" s="28" t="s">
        <v>220</v>
      </c>
    </row>
    <row r="54" spans="1:13" s="4" customFormat="1" ht="152.25" customHeight="1" x14ac:dyDescent="0.25">
      <c r="A54" s="65"/>
      <c r="B54" s="89"/>
      <c r="C54" s="78"/>
      <c r="D54" s="70"/>
      <c r="E54" s="91"/>
      <c r="F54" s="91"/>
      <c r="G54" s="91"/>
      <c r="H54" s="42" t="s">
        <v>114</v>
      </c>
      <c r="I54" s="27">
        <v>43132</v>
      </c>
      <c r="J54" s="27">
        <v>43462</v>
      </c>
      <c r="K54" s="70"/>
      <c r="L54" s="4" t="s">
        <v>310</v>
      </c>
      <c r="M54" s="28" t="s">
        <v>198</v>
      </c>
    </row>
    <row r="55" spans="1:13" s="4" customFormat="1" ht="63.75" customHeight="1" x14ac:dyDescent="0.25">
      <c r="A55" s="65"/>
      <c r="B55" s="89"/>
      <c r="C55" s="70"/>
      <c r="D55" s="70"/>
      <c r="E55" s="91"/>
      <c r="F55" s="91"/>
      <c r="G55" s="91"/>
      <c r="H55" s="3" t="s">
        <v>34</v>
      </c>
      <c r="I55" s="27">
        <v>43132</v>
      </c>
      <c r="J55" s="27">
        <v>43462</v>
      </c>
      <c r="K55" s="70"/>
      <c r="L55" s="4" t="s">
        <v>235</v>
      </c>
      <c r="M55" s="28" t="s">
        <v>220</v>
      </c>
    </row>
    <row r="56" spans="1:13" s="4" customFormat="1" ht="107.25" customHeight="1" x14ac:dyDescent="0.25">
      <c r="A56" s="65">
        <v>11</v>
      </c>
      <c r="B56" s="79" t="s">
        <v>95</v>
      </c>
      <c r="C56" s="30" t="s">
        <v>37</v>
      </c>
      <c r="D56" s="78" t="s">
        <v>128</v>
      </c>
      <c r="E56" s="68" t="s">
        <v>156</v>
      </c>
      <c r="F56" s="68" t="s">
        <v>158</v>
      </c>
      <c r="G56" s="68" t="s">
        <v>142</v>
      </c>
      <c r="H56" s="3" t="s">
        <v>251</v>
      </c>
      <c r="I56" s="27">
        <v>43132</v>
      </c>
      <c r="J56" s="27">
        <v>43462</v>
      </c>
      <c r="K56" s="79" t="s">
        <v>101</v>
      </c>
      <c r="L56" s="4" t="s">
        <v>311</v>
      </c>
      <c r="M56" s="28" t="s">
        <v>221</v>
      </c>
    </row>
    <row r="57" spans="1:13" s="4" customFormat="1" ht="83.25" customHeight="1" x14ac:dyDescent="0.25">
      <c r="A57" s="65"/>
      <c r="B57" s="98"/>
      <c r="C57" s="78" t="s">
        <v>119</v>
      </c>
      <c r="D57" s="70"/>
      <c r="E57" s="91"/>
      <c r="F57" s="91"/>
      <c r="G57" s="91"/>
      <c r="H57" s="3" t="s">
        <v>252</v>
      </c>
      <c r="I57" s="27">
        <v>43132</v>
      </c>
      <c r="J57" s="27">
        <v>43462</v>
      </c>
      <c r="K57" s="70"/>
      <c r="L57" s="4" t="s">
        <v>312</v>
      </c>
      <c r="M57" s="28" t="s">
        <v>313</v>
      </c>
    </row>
    <row r="58" spans="1:13" s="4" customFormat="1" ht="192.75" customHeight="1" x14ac:dyDescent="0.25">
      <c r="A58" s="65"/>
      <c r="B58" s="89"/>
      <c r="C58" s="70"/>
      <c r="D58" s="70"/>
      <c r="E58" s="91"/>
      <c r="F58" s="91"/>
      <c r="G58" s="91"/>
      <c r="H58" s="3" t="s">
        <v>253</v>
      </c>
      <c r="I58" s="27">
        <v>43132</v>
      </c>
      <c r="J58" s="27">
        <v>43462</v>
      </c>
      <c r="K58" s="70"/>
      <c r="L58" s="4" t="s">
        <v>254</v>
      </c>
      <c r="M58" s="28" t="s">
        <v>222</v>
      </c>
    </row>
    <row r="59" spans="1:13" s="4" customFormat="1" ht="132" x14ac:dyDescent="0.25">
      <c r="A59" s="65"/>
      <c r="B59" s="89"/>
      <c r="C59" s="78" t="s">
        <v>96</v>
      </c>
      <c r="D59" s="70"/>
      <c r="E59" s="91"/>
      <c r="F59" s="91"/>
      <c r="G59" s="91"/>
      <c r="H59" s="3" t="s">
        <v>314</v>
      </c>
      <c r="I59" s="27">
        <v>43132</v>
      </c>
      <c r="J59" s="27">
        <v>43462</v>
      </c>
      <c r="K59" s="70"/>
      <c r="L59" s="4" t="s">
        <v>255</v>
      </c>
      <c r="M59" s="28" t="s">
        <v>222</v>
      </c>
    </row>
    <row r="60" spans="1:13" s="4" customFormat="1" ht="123" customHeight="1" x14ac:dyDescent="0.25">
      <c r="A60" s="65"/>
      <c r="B60" s="89"/>
      <c r="C60" s="70"/>
      <c r="D60" s="70"/>
      <c r="E60" s="91"/>
      <c r="F60" s="91"/>
      <c r="G60" s="91"/>
      <c r="H60" s="3" t="s">
        <v>256</v>
      </c>
      <c r="I60" s="27">
        <v>43132</v>
      </c>
      <c r="J60" s="27">
        <v>43462</v>
      </c>
      <c r="K60" s="70"/>
      <c r="L60" s="4" t="s">
        <v>315</v>
      </c>
      <c r="M60" s="28" t="s">
        <v>316</v>
      </c>
    </row>
    <row r="61" spans="1:13" s="4" customFormat="1" ht="216" customHeight="1" x14ac:dyDescent="0.25">
      <c r="A61" s="65"/>
      <c r="B61" s="89"/>
      <c r="C61" s="70"/>
      <c r="D61" s="70"/>
      <c r="E61" s="91"/>
      <c r="F61" s="91"/>
      <c r="G61" s="91"/>
      <c r="H61" s="42" t="s">
        <v>114</v>
      </c>
      <c r="I61" s="27">
        <v>43132</v>
      </c>
      <c r="J61" s="27">
        <v>43462</v>
      </c>
      <c r="K61" s="70"/>
      <c r="L61" s="4" t="s">
        <v>317</v>
      </c>
      <c r="M61" s="28" t="s">
        <v>198</v>
      </c>
    </row>
    <row r="62" spans="1:13" s="4" customFormat="1" ht="166.5" customHeight="1" x14ac:dyDescent="0.25">
      <c r="A62" s="65"/>
      <c r="B62" s="89"/>
      <c r="C62" s="30" t="s">
        <v>38</v>
      </c>
      <c r="D62" s="70"/>
      <c r="E62" s="91"/>
      <c r="F62" s="91"/>
      <c r="G62" s="91"/>
      <c r="H62" s="3" t="s">
        <v>97</v>
      </c>
      <c r="I62" s="27">
        <v>43132</v>
      </c>
      <c r="J62" s="27">
        <v>43462</v>
      </c>
      <c r="K62" s="70"/>
      <c r="L62" s="4" t="s">
        <v>318</v>
      </c>
      <c r="M62" s="28" t="s">
        <v>222</v>
      </c>
    </row>
    <row r="63" spans="1:13" s="4" customFormat="1" ht="114" customHeight="1" x14ac:dyDescent="0.25">
      <c r="A63" s="65">
        <v>12</v>
      </c>
      <c r="B63" s="79" t="s">
        <v>6</v>
      </c>
      <c r="C63" s="3" t="s">
        <v>98</v>
      </c>
      <c r="D63" s="79" t="s">
        <v>129</v>
      </c>
      <c r="E63" s="68" t="s">
        <v>156</v>
      </c>
      <c r="F63" s="68" t="s">
        <v>158</v>
      </c>
      <c r="G63" s="68" t="s">
        <v>142</v>
      </c>
      <c r="H63" s="3" t="s">
        <v>245</v>
      </c>
      <c r="I63" s="27">
        <v>43132</v>
      </c>
      <c r="J63" s="27">
        <v>43462</v>
      </c>
      <c r="K63" s="79" t="s">
        <v>101</v>
      </c>
      <c r="L63" s="4" t="s">
        <v>319</v>
      </c>
      <c r="M63" s="28" t="s">
        <v>215</v>
      </c>
    </row>
    <row r="64" spans="1:13" s="4" customFormat="1" ht="100.5" customHeight="1" x14ac:dyDescent="0.25">
      <c r="A64" s="65"/>
      <c r="B64" s="70"/>
      <c r="C64" s="78" t="s">
        <v>39</v>
      </c>
      <c r="D64" s="70"/>
      <c r="E64" s="68"/>
      <c r="F64" s="68"/>
      <c r="G64" s="68"/>
      <c r="H64" s="3" t="s">
        <v>246</v>
      </c>
      <c r="I64" s="27">
        <v>43132</v>
      </c>
      <c r="J64" s="27">
        <v>43462</v>
      </c>
      <c r="K64" s="70"/>
      <c r="L64" s="4" t="s">
        <v>320</v>
      </c>
      <c r="M64" s="28" t="s">
        <v>218</v>
      </c>
    </row>
    <row r="65" spans="1:13" s="4" customFormat="1" ht="210" customHeight="1" x14ac:dyDescent="0.25">
      <c r="A65" s="65"/>
      <c r="B65" s="70"/>
      <c r="C65" s="70"/>
      <c r="D65" s="70"/>
      <c r="E65" s="68"/>
      <c r="F65" s="68"/>
      <c r="G65" s="68"/>
      <c r="H65" s="42" t="s">
        <v>114</v>
      </c>
      <c r="I65" s="27">
        <v>43132</v>
      </c>
      <c r="J65" s="27">
        <v>43462</v>
      </c>
      <c r="K65" s="70"/>
      <c r="L65" s="4" t="s">
        <v>321</v>
      </c>
      <c r="M65" s="28" t="s">
        <v>198</v>
      </c>
    </row>
    <row r="66" spans="1:13" s="4" customFormat="1" ht="113.25" customHeight="1" x14ac:dyDescent="0.25">
      <c r="A66" s="65"/>
      <c r="B66" s="70"/>
      <c r="C66" s="30" t="s">
        <v>40</v>
      </c>
      <c r="D66" s="70"/>
      <c r="E66" s="68"/>
      <c r="F66" s="68"/>
      <c r="G66" s="68"/>
      <c r="H66" s="3" t="s">
        <v>322</v>
      </c>
      <c r="I66" s="27">
        <v>43132</v>
      </c>
      <c r="J66" s="27">
        <v>43462</v>
      </c>
      <c r="K66" s="70"/>
      <c r="L66" s="4" t="s">
        <v>323</v>
      </c>
      <c r="M66" s="28" t="s">
        <v>244</v>
      </c>
    </row>
    <row r="67" spans="1:13" ht="99" customHeight="1" x14ac:dyDescent="0.25">
      <c r="A67" s="65">
        <v>13</v>
      </c>
      <c r="B67" s="69" t="s">
        <v>163</v>
      </c>
      <c r="C67" s="2" t="s">
        <v>165</v>
      </c>
      <c r="D67" s="78" t="s">
        <v>167</v>
      </c>
      <c r="E67" s="68" t="s">
        <v>156</v>
      </c>
      <c r="F67" s="68" t="s">
        <v>158</v>
      </c>
      <c r="G67" s="68" t="s">
        <v>142</v>
      </c>
      <c r="H67" s="3" t="s">
        <v>100</v>
      </c>
      <c r="I67" s="27">
        <v>43132</v>
      </c>
      <c r="J67" s="27">
        <v>43462</v>
      </c>
      <c r="K67" s="63" t="s">
        <v>101</v>
      </c>
      <c r="L67" s="4" t="s">
        <v>324</v>
      </c>
      <c r="M67" s="28" t="s">
        <v>223</v>
      </c>
    </row>
    <row r="68" spans="1:13" ht="74.25" customHeight="1" x14ac:dyDescent="0.25">
      <c r="A68" s="66"/>
      <c r="B68" s="70"/>
      <c r="C68" s="2" t="s">
        <v>166</v>
      </c>
      <c r="D68" s="70"/>
      <c r="E68" s="68"/>
      <c r="F68" s="68"/>
      <c r="G68" s="68"/>
      <c r="H68" s="3" t="s">
        <v>174</v>
      </c>
      <c r="I68" s="27">
        <v>43132</v>
      </c>
      <c r="J68" s="27">
        <v>43462</v>
      </c>
      <c r="K68" s="64"/>
      <c r="L68" s="4" t="s">
        <v>236</v>
      </c>
      <c r="M68" s="28" t="s">
        <v>325</v>
      </c>
    </row>
    <row r="69" spans="1:13" ht="85.5" customHeight="1" x14ac:dyDescent="0.25">
      <c r="A69" s="66"/>
      <c r="B69" s="70"/>
      <c r="C69" s="30" t="s">
        <v>182</v>
      </c>
      <c r="D69" s="70"/>
      <c r="E69" s="68"/>
      <c r="F69" s="68"/>
      <c r="G69" s="68"/>
      <c r="H69" s="3" t="s">
        <v>183</v>
      </c>
      <c r="I69" s="27">
        <v>43132</v>
      </c>
      <c r="J69" s="27">
        <v>43462</v>
      </c>
      <c r="K69" s="64"/>
      <c r="L69" s="4" t="s">
        <v>326</v>
      </c>
      <c r="M69" s="28" t="s">
        <v>327</v>
      </c>
    </row>
    <row r="70" spans="1:13" ht="278.25" customHeight="1" x14ac:dyDescent="0.25">
      <c r="A70" s="67"/>
      <c r="B70" s="70"/>
      <c r="C70" s="30" t="s">
        <v>184</v>
      </c>
      <c r="D70" s="70"/>
      <c r="E70" s="68"/>
      <c r="F70" s="68"/>
      <c r="G70" s="68"/>
      <c r="H70" s="42" t="s">
        <v>114</v>
      </c>
      <c r="I70" s="27">
        <v>43132</v>
      </c>
      <c r="J70" s="27">
        <v>43462</v>
      </c>
      <c r="K70" s="64"/>
      <c r="L70" s="4" t="s">
        <v>328</v>
      </c>
      <c r="M70" s="28" t="s">
        <v>198</v>
      </c>
    </row>
    <row r="71" spans="1:13" ht="91.5" customHeight="1" x14ac:dyDescent="0.25">
      <c r="A71" s="67"/>
      <c r="B71" s="70"/>
      <c r="C71" s="3" t="s">
        <v>172</v>
      </c>
      <c r="D71" s="70"/>
      <c r="E71" s="68"/>
      <c r="F71" s="68"/>
      <c r="G71" s="68"/>
      <c r="H71" s="3" t="s">
        <v>175</v>
      </c>
      <c r="I71" s="27">
        <v>43132</v>
      </c>
      <c r="J71" s="27">
        <v>43462</v>
      </c>
      <c r="K71" s="64"/>
      <c r="L71" s="4" t="s">
        <v>329</v>
      </c>
      <c r="M71" s="28" t="s">
        <v>203</v>
      </c>
    </row>
    <row r="72" spans="1:13" ht="89.25" customHeight="1" x14ac:dyDescent="0.25">
      <c r="A72" s="65">
        <v>14</v>
      </c>
      <c r="B72" s="69" t="s">
        <v>164</v>
      </c>
      <c r="C72" s="2" t="s">
        <v>170</v>
      </c>
      <c r="D72" s="69" t="s">
        <v>173</v>
      </c>
      <c r="E72" s="68" t="s">
        <v>156</v>
      </c>
      <c r="F72" s="68" t="s">
        <v>158</v>
      </c>
      <c r="G72" s="68" t="s">
        <v>142</v>
      </c>
      <c r="H72" s="3" t="s">
        <v>195</v>
      </c>
      <c r="I72" s="27">
        <v>43132</v>
      </c>
      <c r="J72" s="27">
        <v>43462</v>
      </c>
      <c r="K72" s="75" t="s">
        <v>101</v>
      </c>
      <c r="L72" s="4" t="s">
        <v>231</v>
      </c>
      <c r="M72" s="28" t="s">
        <v>224</v>
      </c>
    </row>
    <row r="73" spans="1:13" ht="112.5" customHeight="1" x14ac:dyDescent="0.25">
      <c r="A73" s="66"/>
      <c r="B73" s="70"/>
      <c r="C73" s="2" t="s">
        <v>168</v>
      </c>
      <c r="D73" s="70"/>
      <c r="E73" s="73"/>
      <c r="F73" s="73"/>
      <c r="G73" s="73"/>
      <c r="H73" s="3" t="s">
        <v>185</v>
      </c>
      <c r="I73" s="27">
        <v>43132</v>
      </c>
      <c r="J73" s="27">
        <v>43462</v>
      </c>
      <c r="K73" s="76"/>
      <c r="L73" s="4" t="s">
        <v>232</v>
      </c>
      <c r="M73" s="28" t="s">
        <v>216</v>
      </c>
    </row>
    <row r="74" spans="1:13" ht="112.5" customHeight="1" x14ac:dyDescent="0.25">
      <c r="A74" s="66"/>
      <c r="B74" s="70"/>
      <c r="C74" s="2" t="s">
        <v>176</v>
      </c>
      <c r="D74" s="70"/>
      <c r="E74" s="73"/>
      <c r="F74" s="73"/>
      <c r="G74" s="73"/>
      <c r="H74" s="3" t="s">
        <v>186</v>
      </c>
      <c r="I74" s="27">
        <v>43132</v>
      </c>
      <c r="J74" s="27">
        <v>43462</v>
      </c>
      <c r="K74" s="76"/>
      <c r="L74" s="4" t="s">
        <v>233</v>
      </c>
      <c r="M74" s="28" t="s">
        <v>330</v>
      </c>
    </row>
    <row r="75" spans="1:13" ht="235.5" customHeight="1" x14ac:dyDescent="0.25">
      <c r="A75" s="66"/>
      <c r="B75" s="70"/>
      <c r="C75" s="2" t="s">
        <v>229</v>
      </c>
      <c r="D75" s="70"/>
      <c r="E75" s="73"/>
      <c r="F75" s="73"/>
      <c r="G75" s="73"/>
      <c r="H75" s="2" t="s">
        <v>120</v>
      </c>
      <c r="I75" s="27">
        <v>43132</v>
      </c>
      <c r="J75" s="27">
        <v>43462</v>
      </c>
      <c r="K75" s="76"/>
      <c r="L75" s="4" t="s">
        <v>331</v>
      </c>
      <c r="M75" s="28" t="s">
        <v>247</v>
      </c>
    </row>
    <row r="76" spans="1:13" ht="168" customHeight="1" thickBot="1" x14ac:dyDescent="0.3">
      <c r="A76" s="72"/>
      <c r="B76" s="71"/>
      <c r="C76" s="31" t="s">
        <v>169</v>
      </c>
      <c r="D76" s="71"/>
      <c r="E76" s="74"/>
      <c r="F76" s="74"/>
      <c r="G76" s="74"/>
      <c r="H76" s="42" t="s">
        <v>114</v>
      </c>
      <c r="I76" s="32">
        <v>43132</v>
      </c>
      <c r="J76" s="32">
        <v>43462</v>
      </c>
      <c r="K76" s="77"/>
      <c r="L76" s="4" t="s">
        <v>332</v>
      </c>
      <c r="M76" s="33" t="s">
        <v>198</v>
      </c>
    </row>
    <row r="77" spans="1:13" ht="17.25" thickTop="1" x14ac:dyDescent="0.25"/>
  </sheetData>
  <autoFilter ref="A3:AD76">
    <filterColumn colId="1" showButton="0"/>
    <filterColumn colId="2" showButton="0"/>
    <filterColumn colId="4" showButton="0"/>
    <filterColumn colId="5" showButton="0"/>
    <filterColumn colId="8" showButton="0"/>
    <filterColumn colId="9" showButton="0"/>
  </autoFilter>
  <mergeCells count="131">
    <mergeCell ref="B56:B62"/>
    <mergeCell ref="E56:E62"/>
    <mergeCell ref="F56:F62"/>
    <mergeCell ref="G56:G62"/>
    <mergeCell ref="C57:C58"/>
    <mergeCell ref="D50:D55"/>
    <mergeCell ref="C41:C42"/>
    <mergeCell ref="C18:C20"/>
    <mergeCell ref="C53:C55"/>
    <mergeCell ref="C51:C52"/>
    <mergeCell ref="D40:D45"/>
    <mergeCell ref="D46:D49"/>
    <mergeCell ref="C48:C49"/>
    <mergeCell ref="G40:G45"/>
    <mergeCell ref="B46:B49"/>
    <mergeCell ref="E46:E49"/>
    <mergeCell ref="F46:F49"/>
    <mergeCell ref="G46:G49"/>
    <mergeCell ref="F26:F29"/>
    <mergeCell ref="G26:G29"/>
    <mergeCell ref="B21:B25"/>
    <mergeCell ref="E21:E25"/>
    <mergeCell ref="F21:F25"/>
    <mergeCell ref="M11:M15"/>
    <mergeCell ref="M16:M20"/>
    <mergeCell ref="M35:M39"/>
    <mergeCell ref="A63:A66"/>
    <mergeCell ref="B63:B66"/>
    <mergeCell ref="E63:E66"/>
    <mergeCell ref="F63:F66"/>
    <mergeCell ref="G63:G66"/>
    <mergeCell ref="D56:D62"/>
    <mergeCell ref="D63:D66"/>
    <mergeCell ref="C59:C61"/>
    <mergeCell ref="A56:A62"/>
    <mergeCell ref="E50:E55"/>
    <mergeCell ref="F50:F55"/>
    <mergeCell ref="B50:B55"/>
    <mergeCell ref="G50:G55"/>
    <mergeCell ref="B40:B45"/>
    <mergeCell ref="E40:E45"/>
    <mergeCell ref="F40:F45"/>
    <mergeCell ref="F35:F39"/>
    <mergeCell ref="G35:G39"/>
    <mergeCell ref="B11:B15"/>
    <mergeCell ref="E11:E15"/>
    <mergeCell ref="F11:F15"/>
    <mergeCell ref="M3:M5"/>
    <mergeCell ref="C6:C7"/>
    <mergeCell ref="F4:F5"/>
    <mergeCell ref="G4:G5"/>
    <mergeCell ref="E3:G3"/>
    <mergeCell ref="H3:H5"/>
    <mergeCell ref="E4:E5"/>
    <mergeCell ref="I4:I5"/>
    <mergeCell ref="J4:J5"/>
    <mergeCell ref="K4:K5"/>
    <mergeCell ref="F6:F10"/>
    <mergeCell ref="G6:G10"/>
    <mergeCell ref="K6:K10"/>
    <mergeCell ref="E6:E10"/>
    <mergeCell ref="C8:C10"/>
    <mergeCell ref="M6:M10"/>
    <mergeCell ref="I3:K3"/>
    <mergeCell ref="B3:D4"/>
    <mergeCell ref="B6:B10"/>
    <mergeCell ref="A3:A5"/>
    <mergeCell ref="A6:A10"/>
    <mergeCell ref="A21:A25"/>
    <mergeCell ref="A26:A29"/>
    <mergeCell ref="A30:A34"/>
    <mergeCell ref="A35:A39"/>
    <mergeCell ref="A40:A45"/>
    <mergeCell ref="A46:A49"/>
    <mergeCell ref="A50:A55"/>
    <mergeCell ref="A11:A15"/>
    <mergeCell ref="G11:G15"/>
    <mergeCell ref="A16:A20"/>
    <mergeCell ref="B16:B20"/>
    <mergeCell ref="E16:E20"/>
    <mergeCell ref="F16:F20"/>
    <mergeCell ref="G16:G20"/>
    <mergeCell ref="B35:B39"/>
    <mergeCell ref="D35:D39"/>
    <mergeCell ref="C37:C38"/>
    <mergeCell ref="B30:B34"/>
    <mergeCell ref="E30:E34"/>
    <mergeCell ref="F30:F34"/>
    <mergeCell ref="G30:G34"/>
    <mergeCell ref="E35:E39"/>
    <mergeCell ref="G21:G25"/>
    <mergeCell ref="B26:B29"/>
    <mergeCell ref="E26:E29"/>
    <mergeCell ref="K63:K66"/>
    <mergeCell ref="L3:L5"/>
    <mergeCell ref="C2:M2"/>
    <mergeCell ref="C1:M1"/>
    <mergeCell ref="A1:B2"/>
    <mergeCell ref="K35:K39"/>
    <mergeCell ref="K40:K45"/>
    <mergeCell ref="K46:K49"/>
    <mergeCell ref="K50:K55"/>
    <mergeCell ref="K56:K62"/>
    <mergeCell ref="K11:K15"/>
    <mergeCell ref="K16:K20"/>
    <mergeCell ref="K21:K25"/>
    <mergeCell ref="K26:K29"/>
    <mergeCell ref="K30:K34"/>
    <mergeCell ref="C64:C65"/>
    <mergeCell ref="D6:D10"/>
    <mergeCell ref="D11:D15"/>
    <mergeCell ref="D16:D20"/>
    <mergeCell ref="C24:C25"/>
    <mergeCell ref="D21:D25"/>
    <mergeCell ref="D26:D29"/>
    <mergeCell ref="D30:D34"/>
    <mergeCell ref="C30:C31"/>
    <mergeCell ref="K67:K71"/>
    <mergeCell ref="A67:A71"/>
    <mergeCell ref="G67:G71"/>
    <mergeCell ref="B72:B76"/>
    <mergeCell ref="A72:A76"/>
    <mergeCell ref="D72:D76"/>
    <mergeCell ref="E72:E76"/>
    <mergeCell ref="F72:F76"/>
    <mergeCell ref="G72:G76"/>
    <mergeCell ref="K72:K76"/>
    <mergeCell ref="B67:B71"/>
    <mergeCell ref="D67:D71"/>
    <mergeCell ref="E67:E71"/>
    <mergeCell ref="F67:F71"/>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AYUDA!$K$3:$K$7</xm:f>
          </x14:formula1>
          <xm:sqref>E6:E72</xm:sqref>
        </x14:dataValidation>
        <x14:dataValidation type="list" allowBlank="1" showInputMessage="1" showErrorMessage="1">
          <x14:formula1>
            <xm:f>AYUDA!$M$3:$M$5</xm:f>
          </x14:formula1>
          <xm:sqref>F6:F72</xm:sqref>
        </x14:dataValidation>
        <x14:dataValidation type="list" allowBlank="1" showInputMessage="1" showErrorMessage="1">
          <x14:formula1>
            <xm:f>AYUDA!$I$3:$I$16</xm:f>
          </x14:formula1>
          <xm:sqref>G6:G72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P6" sqref="P6"/>
    </sheetView>
  </sheetViews>
  <sheetFormatPr baseColWidth="10" defaultRowHeight="19.5" x14ac:dyDescent="0.3"/>
  <cols>
    <col min="1" max="1" width="6.85546875" style="104" customWidth="1"/>
    <col min="2" max="2" width="6.85546875" style="8" customWidth="1"/>
    <col min="3" max="3" width="20" style="11" customWidth="1"/>
    <col min="4" max="7" width="20" style="8" customWidth="1"/>
    <col min="8" max="8" width="11.42578125" style="8"/>
    <col min="9" max="9" width="19.85546875" style="19" hidden="1" customWidth="1"/>
    <col min="10" max="10" width="0" style="8" hidden="1" customWidth="1"/>
    <col min="11" max="11" width="14.5703125" style="9" hidden="1" customWidth="1"/>
    <col min="12" max="12" width="0" style="8" hidden="1" customWidth="1"/>
    <col min="13" max="13" width="14" style="9" hidden="1" customWidth="1"/>
    <col min="14" max="16384" width="11.42578125" style="8"/>
  </cols>
  <sheetData>
    <row r="1" spans="1:13" x14ac:dyDescent="0.3">
      <c r="C1" s="109" t="s">
        <v>144</v>
      </c>
      <c r="D1" s="109"/>
      <c r="E1" s="109"/>
      <c r="F1" s="109"/>
      <c r="G1" s="109"/>
      <c r="I1" s="103" t="s">
        <v>146</v>
      </c>
      <c r="J1" s="21"/>
      <c r="K1" s="103" t="s">
        <v>146</v>
      </c>
      <c r="L1" s="21"/>
      <c r="M1" s="103" t="s">
        <v>146</v>
      </c>
    </row>
    <row r="2" spans="1:13" s="9" customFormat="1" ht="16.5" x14ac:dyDescent="0.3">
      <c r="A2" s="104"/>
      <c r="C2" s="10" t="s">
        <v>99</v>
      </c>
      <c r="D2" s="10" t="s">
        <v>136</v>
      </c>
      <c r="E2" s="110" t="s">
        <v>145</v>
      </c>
      <c r="F2" s="110"/>
      <c r="G2" s="110"/>
      <c r="I2" s="103"/>
      <c r="J2" s="22"/>
      <c r="K2" s="103"/>
      <c r="L2" s="22"/>
      <c r="M2" s="103"/>
    </row>
    <row r="3" spans="1:13" ht="44.25" customHeight="1" x14ac:dyDescent="0.3">
      <c r="B3" s="105" t="s">
        <v>99</v>
      </c>
      <c r="C3" s="11" t="s">
        <v>131</v>
      </c>
      <c r="D3" s="12">
        <v>5</v>
      </c>
      <c r="E3" s="12">
        <f>+D3*E$9</f>
        <v>25</v>
      </c>
      <c r="F3" s="12">
        <f>+D3*F$9</f>
        <v>50</v>
      </c>
      <c r="G3" s="12">
        <f>+D3*G$9</f>
        <v>100</v>
      </c>
      <c r="I3" s="13" t="s">
        <v>140</v>
      </c>
      <c r="K3" s="13" t="s">
        <v>153</v>
      </c>
      <c r="M3" s="20" t="s">
        <v>158</v>
      </c>
    </row>
    <row r="4" spans="1:13" ht="44.25" customHeight="1" x14ac:dyDescent="0.3">
      <c r="B4" s="105"/>
      <c r="C4" s="11" t="s">
        <v>132</v>
      </c>
      <c r="D4" s="12">
        <v>4</v>
      </c>
      <c r="E4" s="12">
        <f t="shared" ref="E4:E7" si="0">+D4*E$9</f>
        <v>20</v>
      </c>
      <c r="F4" s="12">
        <f t="shared" ref="F4:F7" si="1">+D4*F$9</f>
        <v>40</v>
      </c>
      <c r="G4" s="12">
        <f t="shared" ref="G4:G7" si="2">+D4*G$9</f>
        <v>80</v>
      </c>
      <c r="I4" s="13" t="s">
        <v>141</v>
      </c>
      <c r="K4" s="13" t="s">
        <v>154</v>
      </c>
      <c r="M4" s="20" t="s">
        <v>159</v>
      </c>
    </row>
    <row r="5" spans="1:13" ht="44.25" customHeight="1" x14ac:dyDescent="0.3">
      <c r="B5" s="105"/>
      <c r="C5" s="11" t="s">
        <v>133</v>
      </c>
      <c r="D5" s="12">
        <v>3</v>
      </c>
      <c r="E5" s="12">
        <f t="shared" si="0"/>
        <v>15</v>
      </c>
      <c r="F5" s="12">
        <f t="shared" si="1"/>
        <v>30</v>
      </c>
      <c r="G5" s="12">
        <f t="shared" si="2"/>
        <v>60</v>
      </c>
      <c r="I5" s="13" t="s">
        <v>142</v>
      </c>
      <c r="K5" s="13" t="s">
        <v>155</v>
      </c>
      <c r="M5" s="20" t="s">
        <v>160</v>
      </c>
    </row>
    <row r="6" spans="1:13" ht="44.25" customHeight="1" x14ac:dyDescent="0.3">
      <c r="B6" s="105"/>
      <c r="C6" s="11" t="s">
        <v>134</v>
      </c>
      <c r="D6" s="12">
        <v>2</v>
      </c>
      <c r="E6" s="12">
        <f t="shared" si="0"/>
        <v>10</v>
      </c>
      <c r="F6" s="12">
        <f t="shared" si="1"/>
        <v>20</v>
      </c>
      <c r="G6" s="12">
        <f t="shared" si="2"/>
        <v>40</v>
      </c>
      <c r="I6" s="13" t="s">
        <v>143</v>
      </c>
      <c r="K6" s="13" t="s">
        <v>156</v>
      </c>
    </row>
    <row r="7" spans="1:13" ht="44.25" customHeight="1" x14ac:dyDescent="0.3">
      <c r="B7" s="105"/>
      <c r="C7" s="11" t="s">
        <v>135</v>
      </c>
      <c r="D7" s="12">
        <v>1</v>
      </c>
      <c r="E7" s="12">
        <f t="shared" si="0"/>
        <v>5</v>
      </c>
      <c r="F7" s="12">
        <f t="shared" si="1"/>
        <v>10</v>
      </c>
      <c r="G7" s="12">
        <f t="shared" si="2"/>
        <v>20</v>
      </c>
      <c r="I7" s="13" t="s">
        <v>147</v>
      </c>
      <c r="K7" s="13" t="s">
        <v>157</v>
      </c>
    </row>
    <row r="8" spans="1:13" ht="47.25" customHeight="1" x14ac:dyDescent="0.3">
      <c r="B8" s="14"/>
      <c r="C8" s="106" t="s">
        <v>0</v>
      </c>
      <c r="D8" s="106"/>
      <c r="E8" s="15" t="s">
        <v>137</v>
      </c>
      <c r="F8" s="15" t="s">
        <v>138</v>
      </c>
      <c r="G8" s="15" t="s">
        <v>139</v>
      </c>
      <c r="I8" s="13" t="s">
        <v>148</v>
      </c>
    </row>
    <row r="9" spans="1:13" s="16" customFormat="1" ht="33" x14ac:dyDescent="0.2">
      <c r="A9" s="104"/>
      <c r="C9" s="107" t="s">
        <v>136</v>
      </c>
      <c r="D9" s="107"/>
      <c r="E9" s="17">
        <v>5</v>
      </c>
      <c r="F9" s="17">
        <v>10</v>
      </c>
      <c r="G9" s="17">
        <v>20</v>
      </c>
      <c r="I9" s="13" t="s">
        <v>149</v>
      </c>
      <c r="K9" s="18"/>
      <c r="M9" s="18"/>
    </row>
    <row r="10" spans="1:13" ht="54.75" customHeight="1" x14ac:dyDescent="0.3">
      <c r="C10" s="108" t="s">
        <v>130</v>
      </c>
      <c r="D10" s="108"/>
      <c r="E10" s="108"/>
      <c r="F10" s="108"/>
      <c r="G10" s="108"/>
      <c r="I10" s="13" t="s">
        <v>141</v>
      </c>
    </row>
    <row r="11" spans="1:13" ht="33" x14ac:dyDescent="0.3">
      <c r="I11" s="13" t="s">
        <v>142</v>
      </c>
    </row>
    <row r="12" spans="1:13" ht="33" x14ac:dyDescent="0.3">
      <c r="I12" s="13" t="s">
        <v>150</v>
      </c>
    </row>
    <row r="13" spans="1:13" ht="33" x14ac:dyDescent="0.3">
      <c r="I13" s="13" t="s">
        <v>151</v>
      </c>
    </row>
    <row r="14" spans="1:13" ht="33" x14ac:dyDescent="0.3">
      <c r="I14" s="13" t="s">
        <v>152</v>
      </c>
    </row>
    <row r="15" spans="1:13" ht="33" x14ac:dyDescent="0.3">
      <c r="I15" s="13" t="s">
        <v>148</v>
      </c>
    </row>
    <row r="16" spans="1:13" ht="33" x14ac:dyDescent="0.3">
      <c r="I16" s="13" t="s">
        <v>141</v>
      </c>
    </row>
  </sheetData>
  <mergeCells count="10">
    <mergeCell ref="I1:I2"/>
    <mergeCell ref="K1:K2"/>
    <mergeCell ref="M1:M2"/>
    <mergeCell ref="A1:A1048576"/>
    <mergeCell ref="B3:B7"/>
    <mergeCell ref="C8:D8"/>
    <mergeCell ref="C9:D9"/>
    <mergeCell ref="C10:G10"/>
    <mergeCell ref="C1:G1"/>
    <mergeCell ref="E2:G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71"/>
  <sheetViews>
    <sheetView zoomScale="110" zoomScaleNormal="110" workbookViewId="0">
      <selection activeCell="O21" sqref="O21"/>
    </sheetView>
  </sheetViews>
  <sheetFormatPr baseColWidth="10" defaultRowHeight="12.75" x14ac:dyDescent="0.2"/>
  <cols>
    <col min="1" max="16384" width="11.42578125" style="6"/>
  </cols>
  <sheetData>
    <row r="2" spans="1:10" ht="42" customHeight="1" x14ac:dyDescent="0.2">
      <c r="A2" s="111" t="s">
        <v>48</v>
      </c>
      <c r="B2" s="112"/>
      <c r="C2" s="112"/>
      <c r="D2" s="112"/>
      <c r="E2" s="112"/>
      <c r="F2" s="112"/>
      <c r="G2" s="112"/>
      <c r="H2" s="112"/>
      <c r="I2" s="112"/>
      <c r="J2" s="112"/>
    </row>
    <row r="21" spans="12:19" x14ac:dyDescent="0.2">
      <c r="L21" s="7" t="s">
        <v>49</v>
      </c>
      <c r="M21" s="7"/>
      <c r="N21" s="7"/>
      <c r="O21" s="7"/>
      <c r="P21" s="7"/>
      <c r="Q21" s="7"/>
      <c r="R21" s="7"/>
      <c r="S21" s="7"/>
    </row>
    <row r="22" spans="12:19" x14ac:dyDescent="0.2">
      <c r="L22" s="7" t="s">
        <v>50</v>
      </c>
      <c r="M22" s="7"/>
      <c r="N22" s="7"/>
      <c r="O22" s="7"/>
      <c r="P22" s="7"/>
      <c r="Q22" s="7"/>
      <c r="R22" s="7"/>
      <c r="S22" s="7"/>
    </row>
    <row r="23" spans="12:19" x14ac:dyDescent="0.2">
      <c r="L23" s="7" t="s">
        <v>51</v>
      </c>
      <c r="M23" s="7"/>
      <c r="N23" s="7"/>
      <c r="O23" s="7"/>
      <c r="P23" s="7"/>
      <c r="Q23" s="7"/>
      <c r="R23" s="7"/>
      <c r="S23" s="7"/>
    </row>
    <row r="24" spans="12:19" x14ac:dyDescent="0.2">
      <c r="L24" s="7" t="s">
        <v>52</v>
      </c>
      <c r="M24" s="7"/>
      <c r="N24" s="7"/>
      <c r="O24" s="7"/>
      <c r="P24" s="7"/>
      <c r="Q24" s="7"/>
      <c r="R24" s="7"/>
      <c r="S24" s="7"/>
    </row>
    <row r="25" spans="12:19" x14ac:dyDescent="0.2">
      <c r="L25" s="7" t="s">
        <v>53</v>
      </c>
      <c r="M25" s="7"/>
      <c r="N25" s="7"/>
      <c r="O25" s="7"/>
      <c r="P25" s="7"/>
      <c r="Q25" s="7"/>
      <c r="R25" s="7"/>
      <c r="S25" s="7"/>
    </row>
    <row r="26" spans="12:19" x14ac:dyDescent="0.2">
      <c r="L26" s="7" t="s">
        <v>54</v>
      </c>
      <c r="M26" s="7"/>
      <c r="N26" s="7"/>
      <c r="O26" s="7"/>
      <c r="P26" s="7"/>
      <c r="Q26" s="7"/>
      <c r="R26" s="7"/>
      <c r="S26" s="7"/>
    </row>
    <row r="27" spans="12:19" x14ac:dyDescent="0.2">
      <c r="L27" s="7" t="s">
        <v>55</v>
      </c>
      <c r="M27" s="7"/>
      <c r="N27" s="7"/>
      <c r="O27" s="7"/>
      <c r="P27" s="7"/>
      <c r="Q27" s="7"/>
      <c r="R27" s="7"/>
      <c r="S27" s="7"/>
    </row>
    <row r="28" spans="12:19" x14ac:dyDescent="0.2">
      <c r="L28" s="7" t="s">
        <v>56</v>
      </c>
      <c r="M28" s="7"/>
      <c r="N28" s="7"/>
      <c r="O28" s="7"/>
      <c r="P28" s="7"/>
      <c r="Q28" s="7"/>
      <c r="R28" s="7"/>
      <c r="S28" s="7"/>
    </row>
    <row r="29" spans="12:19" x14ac:dyDescent="0.2">
      <c r="L29" s="7" t="s">
        <v>57</v>
      </c>
      <c r="M29" s="7"/>
      <c r="N29" s="7"/>
      <c r="O29" s="7"/>
      <c r="P29" s="7"/>
      <c r="Q29" s="7"/>
      <c r="R29" s="7"/>
      <c r="S29" s="7"/>
    </row>
    <row r="30" spans="12:19" x14ac:dyDescent="0.2">
      <c r="L30" s="7" t="s">
        <v>58</v>
      </c>
      <c r="M30" s="7"/>
      <c r="N30" s="7"/>
      <c r="O30" s="7"/>
      <c r="P30" s="7"/>
      <c r="Q30" s="7"/>
      <c r="R30" s="7"/>
      <c r="S30" s="7"/>
    </row>
    <row r="31" spans="12:19" x14ac:dyDescent="0.2">
      <c r="L31" s="7" t="s">
        <v>59</v>
      </c>
      <c r="M31" s="7"/>
      <c r="N31" s="7"/>
      <c r="O31" s="7"/>
      <c r="P31" s="7"/>
      <c r="Q31" s="7"/>
      <c r="R31" s="7"/>
      <c r="S31" s="7"/>
    </row>
    <row r="32" spans="12:19" x14ac:dyDescent="0.2">
      <c r="L32" s="7" t="s">
        <v>60</v>
      </c>
      <c r="M32" s="7"/>
      <c r="N32" s="7"/>
      <c r="O32" s="7"/>
      <c r="P32" s="7"/>
      <c r="Q32" s="7"/>
      <c r="R32" s="7"/>
      <c r="S32" s="7"/>
    </row>
    <row r="33" spans="12:19" x14ac:dyDescent="0.2">
      <c r="L33" s="7" t="s">
        <v>61</v>
      </c>
      <c r="M33" s="7"/>
      <c r="N33" s="7"/>
      <c r="O33" s="7"/>
      <c r="P33" s="7"/>
      <c r="Q33" s="7"/>
      <c r="R33" s="7"/>
      <c r="S33" s="7"/>
    </row>
    <row r="34" spans="12:19" x14ac:dyDescent="0.2">
      <c r="L34" s="7" t="s">
        <v>62</v>
      </c>
      <c r="M34" s="7"/>
      <c r="N34" s="7"/>
      <c r="O34" s="7"/>
      <c r="P34" s="7"/>
      <c r="Q34" s="7"/>
      <c r="R34" s="7"/>
      <c r="S34" s="7"/>
    </row>
    <row r="35" spans="12:19" x14ac:dyDescent="0.2">
      <c r="L35" s="7" t="s">
        <v>63</v>
      </c>
      <c r="M35" s="7"/>
      <c r="N35" s="7"/>
      <c r="O35" s="7"/>
      <c r="P35" s="7"/>
      <c r="Q35" s="7"/>
      <c r="R35" s="7"/>
      <c r="S35" s="7"/>
    </row>
    <row r="36" spans="12:19" x14ac:dyDescent="0.2">
      <c r="L36" s="7" t="s">
        <v>64</v>
      </c>
      <c r="M36" s="7"/>
      <c r="N36" s="7"/>
      <c r="O36" s="7"/>
      <c r="P36" s="7"/>
      <c r="Q36" s="7"/>
      <c r="R36" s="7"/>
      <c r="S36" s="7"/>
    </row>
    <row r="37" spans="12:19" x14ac:dyDescent="0.2">
      <c r="L37" s="7" t="s">
        <v>65</v>
      </c>
      <c r="M37" s="7"/>
      <c r="N37" s="7"/>
      <c r="O37" s="7"/>
      <c r="P37" s="7"/>
      <c r="Q37" s="7"/>
      <c r="R37" s="7"/>
      <c r="S37" s="7"/>
    </row>
    <row r="38" spans="12:19" x14ac:dyDescent="0.2">
      <c r="L38" s="7" t="s">
        <v>66</v>
      </c>
      <c r="M38" s="7"/>
      <c r="N38" s="7"/>
      <c r="O38" s="7"/>
      <c r="P38" s="7"/>
      <c r="Q38" s="7"/>
      <c r="R38" s="7"/>
      <c r="S38" s="7"/>
    </row>
    <row r="39" spans="12:19" x14ac:dyDescent="0.2">
      <c r="L39" s="7" t="s">
        <v>67</v>
      </c>
      <c r="M39" s="7"/>
      <c r="N39" s="7"/>
      <c r="O39" s="7"/>
      <c r="P39" s="7"/>
      <c r="Q39" s="7"/>
      <c r="R39" s="7"/>
      <c r="S39" s="7"/>
    </row>
    <row r="40" spans="12:19" x14ac:dyDescent="0.2">
      <c r="L40" s="7" t="s">
        <v>68</v>
      </c>
      <c r="M40" s="7"/>
      <c r="N40" s="7"/>
      <c r="O40" s="7"/>
      <c r="P40" s="7"/>
      <c r="Q40" s="7"/>
      <c r="R40" s="7"/>
      <c r="S40" s="7"/>
    </row>
    <row r="41" spans="12:19" x14ac:dyDescent="0.2">
      <c r="L41" s="7" t="s">
        <v>69</v>
      </c>
      <c r="M41" s="7"/>
      <c r="N41" s="7"/>
      <c r="O41" s="7"/>
      <c r="P41" s="7"/>
      <c r="Q41" s="7"/>
      <c r="R41" s="7"/>
      <c r="S41" s="7"/>
    </row>
    <row r="42" spans="12:19" x14ac:dyDescent="0.2">
      <c r="L42" s="7" t="s">
        <v>61</v>
      </c>
      <c r="M42" s="7"/>
      <c r="N42" s="7"/>
      <c r="O42" s="7"/>
      <c r="P42" s="7"/>
      <c r="Q42" s="7"/>
      <c r="R42" s="7"/>
      <c r="S42" s="7"/>
    </row>
    <row r="43" spans="12:19" x14ac:dyDescent="0.2">
      <c r="L43" s="7" t="s">
        <v>70</v>
      </c>
      <c r="M43" s="7"/>
      <c r="N43" s="7"/>
      <c r="O43" s="7"/>
      <c r="P43" s="7"/>
      <c r="Q43" s="7"/>
      <c r="R43" s="7"/>
      <c r="S43" s="7"/>
    </row>
    <row r="44" spans="12:19" x14ac:dyDescent="0.2">
      <c r="L44" s="7" t="s">
        <v>63</v>
      </c>
      <c r="M44" s="7"/>
      <c r="N44" s="7"/>
      <c r="O44" s="7"/>
      <c r="P44" s="7"/>
      <c r="Q44" s="7"/>
      <c r="R44" s="7"/>
      <c r="S44" s="7"/>
    </row>
    <row r="45" spans="12:19" x14ac:dyDescent="0.2">
      <c r="L45" s="7" t="s">
        <v>64</v>
      </c>
      <c r="M45" s="7"/>
      <c r="N45" s="7"/>
      <c r="O45" s="7"/>
      <c r="P45" s="7"/>
      <c r="Q45" s="7"/>
      <c r="R45" s="7"/>
      <c r="S45" s="7"/>
    </row>
    <row r="46" spans="12:19" x14ac:dyDescent="0.2">
      <c r="L46" s="7" t="s">
        <v>71</v>
      </c>
      <c r="M46" s="7"/>
      <c r="N46" s="7"/>
      <c r="O46" s="7"/>
      <c r="P46" s="7"/>
      <c r="Q46" s="7"/>
      <c r="R46" s="7"/>
      <c r="S46" s="7"/>
    </row>
    <row r="47" spans="12:19" x14ac:dyDescent="0.2">
      <c r="L47" s="7" t="s">
        <v>72</v>
      </c>
      <c r="M47" s="7"/>
      <c r="N47" s="7"/>
      <c r="O47" s="7"/>
      <c r="P47" s="7"/>
      <c r="Q47" s="7"/>
      <c r="R47" s="7"/>
      <c r="S47" s="7"/>
    </row>
    <row r="48" spans="12:19" x14ac:dyDescent="0.2">
      <c r="L48" s="7" t="s">
        <v>73</v>
      </c>
      <c r="M48" s="7"/>
      <c r="N48" s="7"/>
      <c r="O48" s="7"/>
      <c r="P48" s="7"/>
      <c r="Q48" s="7"/>
      <c r="R48" s="7"/>
      <c r="S48" s="7"/>
    </row>
    <row r="49" spans="12:19" x14ac:dyDescent="0.2">
      <c r="L49" s="7" t="s">
        <v>74</v>
      </c>
      <c r="M49" s="7"/>
      <c r="N49" s="7"/>
      <c r="O49" s="7"/>
      <c r="P49" s="7"/>
      <c r="Q49" s="7"/>
      <c r="R49" s="7"/>
      <c r="S49" s="7"/>
    </row>
    <row r="50" spans="12:19" x14ac:dyDescent="0.2">
      <c r="L50" s="7" t="s">
        <v>75</v>
      </c>
      <c r="M50" s="7"/>
      <c r="N50" s="7"/>
      <c r="O50" s="7"/>
      <c r="P50" s="7"/>
      <c r="Q50" s="7"/>
      <c r="R50" s="7"/>
      <c r="S50" s="7"/>
    </row>
    <row r="51" spans="12:19" x14ac:dyDescent="0.2">
      <c r="L51" s="7" t="s">
        <v>76</v>
      </c>
      <c r="M51" s="7"/>
      <c r="N51" s="7"/>
      <c r="O51" s="7"/>
      <c r="P51" s="7"/>
      <c r="Q51" s="7"/>
      <c r="R51" s="7"/>
      <c r="S51" s="7"/>
    </row>
    <row r="52" spans="12:19" x14ac:dyDescent="0.2">
      <c r="L52" s="7" t="s">
        <v>77</v>
      </c>
      <c r="M52" s="7"/>
      <c r="N52" s="7"/>
      <c r="O52" s="7"/>
      <c r="P52" s="7"/>
      <c r="Q52" s="7"/>
      <c r="R52" s="7"/>
      <c r="S52" s="7"/>
    </row>
    <row r="53" spans="12:19" x14ac:dyDescent="0.2">
      <c r="L53" s="7" t="s">
        <v>78</v>
      </c>
      <c r="M53" s="7"/>
      <c r="N53" s="7"/>
      <c r="O53" s="7"/>
      <c r="P53" s="7"/>
      <c r="Q53" s="7"/>
      <c r="R53" s="7"/>
      <c r="S53" s="7"/>
    </row>
    <row r="54" spans="12:19" x14ac:dyDescent="0.2">
      <c r="L54" s="7" t="s">
        <v>79</v>
      </c>
      <c r="M54" s="7"/>
      <c r="N54" s="7"/>
      <c r="O54" s="7"/>
      <c r="P54" s="7"/>
      <c r="Q54" s="7"/>
      <c r="R54" s="7"/>
      <c r="S54" s="7"/>
    </row>
    <row r="55" spans="12:19" x14ac:dyDescent="0.2">
      <c r="L55" s="7" t="s">
        <v>63</v>
      </c>
      <c r="M55" s="7"/>
      <c r="N55" s="7"/>
      <c r="O55" s="7"/>
      <c r="P55" s="7"/>
      <c r="Q55" s="7"/>
      <c r="R55" s="7"/>
      <c r="S55" s="7"/>
    </row>
    <row r="56" spans="12:19" x14ac:dyDescent="0.2">
      <c r="L56" s="7" t="s">
        <v>64</v>
      </c>
      <c r="M56" s="7"/>
      <c r="N56" s="7"/>
      <c r="O56" s="7"/>
      <c r="P56" s="7"/>
      <c r="Q56" s="7"/>
      <c r="R56" s="7"/>
      <c r="S56" s="7"/>
    </row>
    <row r="71" spans="1:1" ht="72.75" customHeight="1" x14ac:dyDescent="0.2">
      <c r="A71" s="6" t="s">
        <v>80</v>
      </c>
    </row>
  </sheetData>
  <mergeCells count="1">
    <mergeCell ref="A2:J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C15" sqref="C15"/>
    </sheetView>
  </sheetViews>
  <sheetFormatPr baseColWidth="10" defaultRowHeight="15" x14ac:dyDescent="0.25"/>
  <cols>
    <col min="1" max="1" width="19.5703125" customWidth="1"/>
    <col min="2" max="2" width="17.28515625" customWidth="1"/>
  </cols>
  <sheetData>
    <row r="1" spans="1:4" ht="21" customHeight="1" x14ac:dyDescent="0.25">
      <c r="A1" s="113" t="s">
        <v>257</v>
      </c>
      <c r="B1" s="113"/>
      <c r="C1" s="113"/>
      <c r="D1" s="113"/>
    </row>
    <row r="2" spans="1:4" s="43" customFormat="1" x14ac:dyDescent="0.25">
      <c r="A2" s="43" t="s">
        <v>258</v>
      </c>
      <c r="B2" s="43" t="s">
        <v>259</v>
      </c>
      <c r="C2" s="43" t="s">
        <v>260</v>
      </c>
      <c r="D2" s="43" t="s">
        <v>261</v>
      </c>
    </row>
    <row r="3" spans="1:4" x14ac:dyDescent="0.25">
      <c r="A3" s="44">
        <v>14</v>
      </c>
      <c r="B3" s="44">
        <v>14</v>
      </c>
      <c r="C3" s="44">
        <v>0</v>
      </c>
      <c r="D3" s="44">
        <v>0</v>
      </c>
    </row>
  </sheetData>
  <mergeCells count="1">
    <mergeCell ref="A1:D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5"/>
  <sheetViews>
    <sheetView workbookViewId="0">
      <selection activeCell="C22" sqref="C22"/>
    </sheetView>
  </sheetViews>
  <sheetFormatPr baseColWidth="10" defaultRowHeight="13.5" x14ac:dyDescent="0.25"/>
  <cols>
    <col min="1" max="1" width="40" style="45" customWidth="1"/>
    <col min="2" max="2" width="11" style="45" customWidth="1"/>
    <col min="3" max="3" width="10.28515625" style="45" customWidth="1"/>
    <col min="4" max="4" width="11.42578125" style="45" customWidth="1"/>
    <col min="5" max="5" width="10.28515625" style="45" customWidth="1"/>
    <col min="6" max="6" width="11.28515625" style="45" customWidth="1"/>
    <col min="7" max="7" width="10.28515625" style="45" customWidth="1"/>
    <col min="8" max="8" width="11.5703125" style="45" customWidth="1"/>
    <col min="9" max="9" width="10.28515625" style="45" customWidth="1"/>
    <col min="10" max="16384" width="11.42578125" style="45"/>
  </cols>
  <sheetData>
    <row r="2" spans="1:9" ht="14.25" thickBot="1" x14ac:dyDescent="0.3"/>
    <row r="3" spans="1:9" ht="15" thickTop="1" x14ac:dyDescent="0.25">
      <c r="A3" s="114" t="s">
        <v>262</v>
      </c>
      <c r="B3" s="117" t="s">
        <v>263</v>
      </c>
      <c r="C3" s="118"/>
      <c r="D3" s="121" t="s">
        <v>264</v>
      </c>
      <c r="E3" s="121"/>
      <c r="F3" s="121"/>
      <c r="G3" s="121"/>
      <c r="H3" s="121"/>
      <c r="I3" s="122"/>
    </row>
    <row r="4" spans="1:9" ht="14.25" x14ac:dyDescent="0.25">
      <c r="A4" s="115"/>
      <c r="B4" s="119"/>
      <c r="C4" s="120"/>
      <c r="D4" s="123" t="s">
        <v>265</v>
      </c>
      <c r="E4" s="124"/>
      <c r="F4" s="125" t="s">
        <v>266</v>
      </c>
      <c r="G4" s="126"/>
      <c r="H4" s="125" t="s">
        <v>267</v>
      </c>
      <c r="I4" s="127"/>
    </row>
    <row r="5" spans="1:9" ht="14.25" x14ac:dyDescent="0.25">
      <c r="A5" s="116"/>
      <c r="B5" s="46" t="s">
        <v>268</v>
      </c>
      <c r="C5" s="46" t="s">
        <v>269</v>
      </c>
      <c r="D5" s="46" t="s">
        <v>268</v>
      </c>
      <c r="E5" s="46" t="s">
        <v>269</v>
      </c>
      <c r="F5" s="46" t="s">
        <v>268</v>
      </c>
      <c r="G5" s="46" t="s">
        <v>269</v>
      </c>
      <c r="H5" s="46" t="s">
        <v>268</v>
      </c>
      <c r="I5" s="47" t="s">
        <v>269</v>
      </c>
    </row>
    <row r="6" spans="1:9" ht="27" x14ac:dyDescent="0.25">
      <c r="A6" s="48" t="s">
        <v>270</v>
      </c>
      <c r="B6" s="49">
        <v>10</v>
      </c>
      <c r="C6" s="50">
        <f>+B6/B12</f>
        <v>0.23255813953488372</v>
      </c>
      <c r="D6" s="49">
        <v>4</v>
      </c>
      <c r="E6" s="50">
        <f>+(D6/B6)</f>
        <v>0.4</v>
      </c>
      <c r="F6" s="49">
        <v>6</v>
      </c>
      <c r="G6" s="50">
        <f>+(F6/B6)</f>
        <v>0.6</v>
      </c>
      <c r="H6" s="49">
        <v>0</v>
      </c>
      <c r="I6" s="51">
        <f>+(H6/B6)</f>
        <v>0</v>
      </c>
    </row>
    <row r="7" spans="1:9" x14ac:dyDescent="0.25">
      <c r="A7" s="52" t="s">
        <v>271</v>
      </c>
      <c r="B7" s="53">
        <v>4</v>
      </c>
      <c r="C7" s="50">
        <f>+B7/B12</f>
        <v>9.3023255813953487E-2</v>
      </c>
      <c r="D7" s="53">
        <v>3</v>
      </c>
      <c r="E7" s="50">
        <f t="shared" ref="E7:E11" si="0">+(D7/B7)</f>
        <v>0.75</v>
      </c>
      <c r="F7" s="53">
        <v>1</v>
      </c>
      <c r="G7" s="50">
        <f t="shared" ref="G7:G11" si="1">+(F7/B7)</f>
        <v>0.25</v>
      </c>
      <c r="H7" s="53">
        <v>0</v>
      </c>
      <c r="I7" s="51">
        <f t="shared" ref="I7:I11" si="2">+(H7/B7)</f>
        <v>0</v>
      </c>
    </row>
    <row r="8" spans="1:9" x14ac:dyDescent="0.25">
      <c r="A8" s="52" t="s">
        <v>272</v>
      </c>
      <c r="B8" s="53">
        <v>9</v>
      </c>
      <c r="C8" s="50">
        <f>+B8/B12</f>
        <v>0.20930232558139536</v>
      </c>
      <c r="D8" s="53">
        <v>3</v>
      </c>
      <c r="E8" s="50">
        <f t="shared" si="0"/>
        <v>0.33333333333333331</v>
      </c>
      <c r="F8" s="53">
        <v>6</v>
      </c>
      <c r="G8" s="50">
        <f t="shared" si="1"/>
        <v>0.66666666666666663</v>
      </c>
      <c r="H8" s="53">
        <v>0</v>
      </c>
      <c r="I8" s="51">
        <f t="shared" si="2"/>
        <v>0</v>
      </c>
    </row>
    <row r="9" spans="1:9" ht="27" x14ac:dyDescent="0.25">
      <c r="A9" s="52" t="s">
        <v>273</v>
      </c>
      <c r="B9" s="53">
        <v>7</v>
      </c>
      <c r="C9" s="50">
        <f>+B9/B12</f>
        <v>0.16279069767441862</v>
      </c>
      <c r="D9" s="53">
        <v>5</v>
      </c>
      <c r="E9" s="50">
        <f t="shared" si="0"/>
        <v>0.7142857142857143</v>
      </c>
      <c r="F9" s="53">
        <v>1</v>
      </c>
      <c r="G9" s="50">
        <f t="shared" si="1"/>
        <v>0.14285714285714285</v>
      </c>
      <c r="H9" s="53">
        <v>1</v>
      </c>
      <c r="I9" s="51">
        <f t="shared" si="2"/>
        <v>0.14285714285714285</v>
      </c>
    </row>
    <row r="10" spans="1:9" ht="27" x14ac:dyDescent="0.25">
      <c r="A10" s="52" t="s">
        <v>274</v>
      </c>
      <c r="B10" s="53">
        <v>8</v>
      </c>
      <c r="C10" s="50">
        <f>+B10/B12</f>
        <v>0.18604651162790697</v>
      </c>
      <c r="D10" s="53">
        <v>1</v>
      </c>
      <c r="E10" s="50">
        <f t="shared" si="0"/>
        <v>0.125</v>
      </c>
      <c r="F10" s="53">
        <v>7</v>
      </c>
      <c r="G10" s="50">
        <f t="shared" si="1"/>
        <v>0.875</v>
      </c>
      <c r="H10" s="53">
        <v>0</v>
      </c>
      <c r="I10" s="51">
        <f t="shared" si="2"/>
        <v>0</v>
      </c>
    </row>
    <row r="11" spans="1:9" x14ac:dyDescent="0.25">
      <c r="A11" s="54" t="s">
        <v>275</v>
      </c>
      <c r="B11" s="55">
        <v>5</v>
      </c>
      <c r="C11" s="56">
        <f>+B11/B12</f>
        <v>0.11627906976744186</v>
      </c>
      <c r="D11" s="55">
        <v>1</v>
      </c>
      <c r="E11" s="50">
        <f t="shared" si="0"/>
        <v>0.2</v>
      </c>
      <c r="F11" s="55">
        <v>4</v>
      </c>
      <c r="G11" s="50">
        <f t="shared" si="1"/>
        <v>0.8</v>
      </c>
      <c r="H11" s="55">
        <v>0</v>
      </c>
      <c r="I11" s="51">
        <f t="shared" si="2"/>
        <v>0</v>
      </c>
    </row>
    <row r="12" spans="1:9" ht="15" thickBot="1" x14ac:dyDescent="0.3">
      <c r="A12" s="57" t="s">
        <v>276</v>
      </c>
      <c r="B12" s="58">
        <f>SUM(B6:B11)</f>
        <v>43</v>
      </c>
      <c r="C12" s="59">
        <f>SUM(C6:C11)</f>
        <v>1.0000000000000002</v>
      </c>
      <c r="D12" s="58">
        <f>SUM(D6:D11)</f>
        <v>17</v>
      </c>
      <c r="E12" s="60">
        <f>+(E6+E7+E8+E9+E10+E11)/6</f>
        <v>0.42043650793650794</v>
      </c>
      <c r="F12" s="58">
        <f>SUM(F6:F11)</f>
        <v>25</v>
      </c>
      <c r="G12" s="60">
        <f>+(G6+G7+G8+G9+G10+G11)/6</f>
        <v>0.55575396825396828</v>
      </c>
      <c r="H12" s="58">
        <f>SUM(H6:H11)</f>
        <v>1</v>
      </c>
      <c r="I12" s="61">
        <f>+(I6+I7+I8+I9+I10+I11)/6</f>
        <v>2.3809523809523808E-2</v>
      </c>
    </row>
    <row r="13" spans="1:9" ht="14.25" thickTop="1" x14ac:dyDescent="0.25"/>
    <row r="14" spans="1:9" ht="15" thickBot="1" x14ac:dyDescent="0.3">
      <c r="C14" s="62">
        <f>+E12+G12+I12</f>
        <v>1</v>
      </c>
      <c r="E14" s="62"/>
      <c r="F14" s="60">
        <f>+D12/B12</f>
        <v>0.39534883720930231</v>
      </c>
      <c r="H14" s="60">
        <f>+F12/B12</f>
        <v>0.58139534883720934</v>
      </c>
    </row>
    <row r="15" spans="1:9" ht="14.25" thickTop="1" x14ac:dyDescent="0.25"/>
  </sheetData>
  <mergeCells count="6">
    <mergeCell ref="A3:A5"/>
    <mergeCell ref="B3:C4"/>
    <mergeCell ref="D3:I3"/>
    <mergeCell ref="D4:E4"/>
    <mergeCell ref="F4:G4"/>
    <mergeCell ref="H4: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RIESGOS CORRUPCIÓN</vt:lpstr>
      <vt:lpstr>AYUDA</vt:lpstr>
      <vt:lpstr>METODOLOGIA RISGOS</vt:lpstr>
      <vt:lpstr>Gráfico Riesgos</vt:lpstr>
      <vt:lpstr>Indicador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BEATRIZ  ELENA ZULUAGA ZULUAGA</dc:creator>
  <cp:lastModifiedBy>Beatriz Elena Zuluaga Zuluaga</cp:lastModifiedBy>
  <dcterms:created xsi:type="dcterms:W3CDTF">2018-01-19T15:57:59Z</dcterms:created>
  <dcterms:modified xsi:type="dcterms:W3CDTF">2018-09-10T20:46:27Z</dcterms:modified>
</cp:coreProperties>
</file>